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Journal (Crore) IMP" sheetId="1" r:id="rId1"/>
  </sheets>
  <definedNames>
    <definedName name="_xlnm.Print_Area" localSheetId="0">'Journal (Crore) IMP'!$A$76:$T$148</definedName>
    <definedName name="_xlnm.Print_Titles" localSheetId="0">'Journal (Crore) IMP'!$2:$6</definedName>
  </definedNames>
  <calcPr fullCalcOnLoad="1"/>
</workbook>
</file>

<file path=xl/sharedStrings.xml><?xml version="1.0" encoding="utf-8"?>
<sst xmlns="http://schemas.openxmlformats.org/spreadsheetml/2006/main" count="244" uniqueCount="115">
  <si>
    <t>Gross premium underwritten by non-life insurers within India (segment wise) : JUNE, 2017 (Provisional &amp; Unaudited)</t>
  </si>
  <si>
    <t>Sl No.</t>
  </si>
  <si>
    <t>Insurer</t>
  </si>
  <si>
    <t>Fire</t>
  </si>
  <si>
    <t>Marine Cargo</t>
  </si>
  <si>
    <t>Marine Hull</t>
  </si>
  <si>
    <t>Engineering</t>
  </si>
  <si>
    <t>Motor OD</t>
  </si>
  <si>
    <t>Motor TP</t>
  </si>
  <si>
    <t>Health</t>
  </si>
  <si>
    <t>Aviation</t>
  </si>
  <si>
    <t>Liability</t>
  </si>
  <si>
    <t>Personal Accident</t>
  </si>
  <si>
    <t>All Others</t>
  </si>
  <si>
    <t>Grand Total</t>
  </si>
  <si>
    <t>Market Share (%_</t>
  </si>
  <si>
    <t>Royal Sundaram</t>
  </si>
  <si>
    <t>Previous year</t>
  </si>
  <si>
    <t xml:space="preserve">TATA-AIG </t>
  </si>
  <si>
    <t>Reliance</t>
  </si>
  <si>
    <t>IFFCO Tokio</t>
  </si>
  <si>
    <t>ICICI Lombard</t>
  </si>
  <si>
    <t>Bajaj Allianz</t>
  </si>
  <si>
    <t>HDFC ERGO</t>
  </si>
  <si>
    <t>Cholamandalam</t>
  </si>
  <si>
    <t xml:space="preserve">Future Generali </t>
  </si>
  <si>
    <t xml:space="preserve">Universal Sompo </t>
  </si>
  <si>
    <t>Shriram</t>
  </si>
  <si>
    <t>Bharti Axa</t>
  </si>
  <si>
    <t>Raheja QBE</t>
  </si>
  <si>
    <t xml:space="preserve">SBI </t>
  </si>
  <si>
    <t>HDFC GENERAL</t>
  </si>
  <si>
    <t>Magma HDI</t>
  </si>
  <si>
    <t>Liberty Videocon</t>
  </si>
  <si>
    <t>Kotak</t>
  </si>
  <si>
    <t>Star Health Insurance</t>
  </si>
  <si>
    <t xml:space="preserve">Apollo MUNICH </t>
  </si>
  <si>
    <t xml:space="preserve">Max BUPA </t>
  </si>
  <si>
    <t>Religare Health</t>
  </si>
  <si>
    <t>Cigna TTK</t>
  </si>
  <si>
    <t>Aditya Birla</t>
  </si>
  <si>
    <t>Private Total</t>
  </si>
  <si>
    <t xml:space="preserve">New India </t>
  </si>
  <si>
    <t>National</t>
  </si>
  <si>
    <t xml:space="preserve">United India </t>
  </si>
  <si>
    <t>Oriental</t>
  </si>
  <si>
    <t xml:space="preserve">ECGC </t>
  </si>
  <si>
    <t>AIC of India</t>
  </si>
  <si>
    <t>Public Total</t>
  </si>
  <si>
    <t>भारतीय बिमा विनियामक और विकास प्राधिकरण</t>
  </si>
  <si>
    <t xml:space="preserve"> NOTE:  Compiled on the basis of data submitted by the Insurance companies</t>
  </si>
  <si>
    <t>Marine (Total)</t>
  </si>
  <si>
    <t>Motor (Total)</t>
  </si>
  <si>
    <t>Growth %</t>
  </si>
  <si>
    <t>Accretion</t>
  </si>
  <si>
    <t xml:space="preserve"> </t>
  </si>
  <si>
    <t>NA</t>
  </si>
  <si>
    <t>(Amount in Rs. `crore)</t>
  </si>
  <si>
    <t>INSURANCE  REGULATORY  AND  DEVELOPMENT  AUTHORITY  OF  INDIA</t>
  </si>
  <si>
    <t>भारत के अंतर्गत गैर-जीवन बीमाकर्ताओं द्वारा विभाजित कुल प्रीमियम (खंड-वार): जून, 2017 (अनंतिम और अलेखन)</t>
  </si>
  <si>
    <t>(रुपये `करोड़ में राशि)</t>
  </si>
  <si>
    <t>क्रम संख्या</t>
  </si>
  <si>
    <t>बीमा कंपनी</t>
  </si>
  <si>
    <t>अग्नि</t>
  </si>
  <si>
    <t>समुद्री (कुल)</t>
  </si>
  <si>
    <t>समुद्री कार्गो</t>
  </si>
  <si>
    <t>समुद्री हल</t>
  </si>
  <si>
    <t>अभियांत्रिकी</t>
  </si>
  <si>
    <t>मोटर (कुल)</t>
  </si>
  <si>
    <t>मोटर ओडी</t>
  </si>
  <si>
    <t>मोटर टीपी</t>
  </si>
  <si>
    <t xml:space="preserve">
स्वास्थ्य</t>
  </si>
  <si>
    <t xml:space="preserve">
विमानन</t>
  </si>
  <si>
    <t xml:space="preserve">
देयता</t>
  </si>
  <si>
    <t>निजी दुर्घटना</t>
  </si>
  <si>
    <t>अन्य सब</t>
  </si>
  <si>
    <t xml:space="preserve">
कुल योग</t>
  </si>
  <si>
    <t xml:space="preserve">
बाजार में हिस्सेदारी (%_)</t>
  </si>
  <si>
    <t>वृद्धि %</t>
  </si>
  <si>
    <t>संवृद्धि</t>
  </si>
  <si>
    <t xml:space="preserve">
रॉयल सुंदरम</t>
  </si>
  <si>
    <t xml:space="preserve">पिछले  वर्ष </t>
  </si>
  <si>
    <t xml:space="preserve">
टाटा-एआईजी</t>
  </si>
  <si>
    <t>रिलायंस</t>
  </si>
  <si>
    <t>इफको टोकियो</t>
  </si>
  <si>
    <t>आईसीआईसीआई लोम्बार्ड</t>
  </si>
  <si>
    <t>बजाज आलियांज</t>
  </si>
  <si>
    <t>एचडीएफसी एर्गो</t>
  </si>
  <si>
    <t>चोलामंडलम</t>
  </si>
  <si>
    <t>फ्यूचर जेनेरली</t>
  </si>
  <si>
    <t>यूनिवर्सल सोमपो</t>
  </si>
  <si>
    <t>श्रीराम</t>
  </si>
  <si>
    <t>भारती एक्सा</t>
  </si>
  <si>
    <t>रहेजा क्यूबीइ</t>
  </si>
  <si>
    <t>स्टेट बैंक ऑफ इंडिया</t>
  </si>
  <si>
    <t xml:space="preserve">एचडीएफसी जनरल </t>
  </si>
  <si>
    <t>मेग्मा एचडीआई</t>
  </si>
  <si>
    <t xml:space="preserve">
लिबर्टी वीडियोकॉन</t>
  </si>
  <si>
    <t>कोटक</t>
  </si>
  <si>
    <t xml:space="preserve">स्टार  हेल्थ  इन्शुरन्स </t>
  </si>
  <si>
    <t xml:space="preserve">अपोलो  म्युनिक   </t>
  </si>
  <si>
    <t>मैक्स  बूपा</t>
  </si>
  <si>
    <t xml:space="preserve">रेलिगेयर  हेल्थ </t>
  </si>
  <si>
    <t xml:space="preserve">सिग्ना  टीटीके  </t>
  </si>
  <si>
    <t>आदित्य  बिरला</t>
  </si>
  <si>
    <t xml:space="preserve">
निजी कुल</t>
  </si>
  <si>
    <t xml:space="preserve">न्यू  इंडिया  </t>
  </si>
  <si>
    <t xml:space="preserve">नेशनल </t>
  </si>
  <si>
    <t>यूनाइटेड  इंडिया</t>
  </si>
  <si>
    <t xml:space="preserve">ओरिएण्टल </t>
  </si>
  <si>
    <t>इसीजीसी</t>
  </si>
  <si>
    <t xml:space="preserve">एआईसी  ऑफ़ इंडिया </t>
  </si>
  <si>
    <t>सार्वजनिक कुल</t>
  </si>
  <si>
    <t>कुल योग</t>
  </si>
  <si>
    <t>नोट: बीमा कंपनियों द्वारा जमा आंकड़ों के आधार पर संकलित किया गया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</si>
</sst>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sz val="11"/>
      <name val="Baskerville"/>
      <family val="1"/>
    </font>
    <font>
      <b/>
      <sz val="11"/>
      <name val="Baskerville"/>
      <family val="1"/>
    </font>
    <font>
      <i/>
      <sz val="12"/>
      <name val="Cambria"/>
      <family val="1"/>
    </font>
    <font>
      <i/>
      <sz val="11"/>
      <name val="Baskerville"/>
      <family val="1"/>
    </font>
    <font>
      <b/>
      <i/>
      <sz val="12"/>
      <name val="Cambria"/>
      <family val="1"/>
    </font>
    <font>
      <b/>
      <sz val="10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sz val="10"/>
      <name val="Baskerville"/>
      <family val="1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2"/>
      <name val="Baskerville"/>
      <family val="1"/>
    </font>
    <font>
      <i/>
      <sz val="12"/>
      <name val="Baskerville"/>
      <family val="1"/>
    </font>
    <font>
      <b/>
      <sz val="10"/>
      <name val="Rupee Foradian"/>
      <family val="0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mbria"/>
      <family val="1"/>
    </font>
    <font>
      <i/>
      <sz val="11"/>
      <name val="Cambria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9"/>
      <color indexed="63"/>
      <name val="Inherit"/>
      <family val="0"/>
    </font>
    <font>
      <sz val="12"/>
      <color indexed="63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9"/>
      <color rgb="FF212121"/>
      <name val="Inherit"/>
      <family val="0"/>
    </font>
    <font>
      <sz val="12"/>
      <color rgb="FF21212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56">
    <xf numFmtId="0" fontId="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3" fillId="0" borderId="0">
      <alignment vertical="top"/>
      <protection/>
    </xf>
    <xf numFmtId="0" fontId="13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13" fillId="0" borderId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2" borderId="7" applyNumberFormat="0" applyFont="0" applyAlignment="0" applyProtection="0"/>
    <xf numFmtId="0" fontId="58" fillId="27" borderId="8" applyNumberFormat="0" applyAlignment="0" applyProtection="0"/>
    <xf numFmtId="9" fontId="4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4" fontId="16" fillId="0" borderId="10" xfId="0" applyNumberFormat="1" applyFont="1" applyBorder="1" applyAlignment="1">
      <alignment/>
    </xf>
    <xf numFmtId="4" fontId="17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0" fontId="62" fillId="0" borderId="11" xfId="0" applyNumberFormat="1" applyFont="1" applyFill="1" applyBorder="1" applyAlignment="1">
      <alignment horizontal="center" vertical="top" wrapText="1"/>
    </xf>
    <xf numFmtId="2" fontId="6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2" fontId="37" fillId="0" borderId="10" xfId="0" applyNumberFormat="1" applyFont="1" applyFill="1" applyBorder="1" applyAlignment="1">
      <alignment/>
    </xf>
    <xf numFmtId="4" fontId="37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38" fillId="0" borderId="10" xfId="0" applyFont="1" applyFill="1" applyBorder="1" applyAlignment="1">
      <alignment/>
    </xf>
    <xf numFmtId="4" fontId="38" fillId="0" borderId="10" xfId="0" applyNumberFormat="1" applyFont="1" applyFill="1" applyBorder="1" applyAlignment="1">
      <alignment/>
    </xf>
    <xf numFmtId="0" fontId="37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2" fontId="37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right"/>
    </xf>
    <xf numFmtId="4" fontId="9" fillId="0" borderId="12" xfId="0" applyNumberFormat="1" applyFont="1" applyFill="1" applyBorder="1" applyAlignment="1">
      <alignment/>
    </xf>
    <xf numFmtId="4" fontId="10" fillId="0" borderId="12" xfId="0" applyNumberFormat="1" applyFont="1" applyFill="1" applyBorder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4" fillId="0" borderId="0" xfId="0" applyFont="1" applyAlignment="1">
      <alignment horizontal="left" vertical="center"/>
    </xf>
    <xf numFmtId="0" fontId="2" fillId="0" borderId="10" xfId="0" applyFont="1" applyBorder="1" applyAlignment="1">
      <alignment wrapText="1"/>
    </xf>
  </cellXfs>
  <cellStyles count="142">
    <cellStyle name="Normal" xfId="0"/>
    <cellStyle name="_cost_dre_final_tally_sch5_011" xfId="15"/>
    <cellStyle name="_cost_dre_final_tally_sch5_011 2" xfId="16"/>
    <cellStyle name="_cost_dre_final_tally_sch5_011 2 2" xfId="17"/>
    <cellStyle name="_cost_dre_final_tally_sch5_011 3" xfId="18"/>
    <cellStyle name="_cost_dre_final_tally_sch5_011 4" xfId="19"/>
    <cellStyle name="_cost_dre_final_tally_sch5_011 5" xfId="20"/>
    <cellStyle name="_cost_dre_final_tally_sch5_011 6" xfId="21"/>
    <cellStyle name="_cost_dre_final_tally_sch5_011 7" xfId="22"/>
    <cellStyle name="_cost_dre_final_tally_sch5_011 8" xfId="23"/>
    <cellStyle name="_cost_dre_final_tally_sch5_011 9" xfId="24"/>
    <cellStyle name="_ERO OOS As on 3 nOV'07" xfId="25"/>
    <cellStyle name="_Gross Premium Summary" xfId="26"/>
    <cellStyle name="_OOS OCT 07" xfId="27"/>
    <cellStyle name="_Premium &amp; SI" xfId="28"/>
    <cellStyle name="_Premium &amp; SI--revised" xfId="29"/>
    <cellStyle name="_TBBOM(~2 (2)" xfId="30"/>
    <cellStyle name="_TBBOM(~2 (2) 2" xfId="31"/>
    <cellStyle name="_TBBOM(~2 (2) 2 2" xfId="32"/>
    <cellStyle name="_TBBOM(~2 (2) 3" xfId="33"/>
    <cellStyle name="_TBBOM(~2 (2) 4" xfId="34"/>
    <cellStyle name="_TBBOM(~2 (2) 5" xfId="35"/>
    <cellStyle name="_TBBOM(~2 (2) 6" xfId="36"/>
    <cellStyle name="_TBBOM(~2 (2) 7" xfId="37"/>
    <cellStyle name="_TBBOM(~2 (2) 8" xfId="38"/>
    <cellStyle name="_TBBOM(~2 (2) 9" xfId="39"/>
    <cellStyle name="_Tbc_03_2001final" xfId="40"/>
    <cellStyle name="_Tbc_03_2001final 2" xfId="41"/>
    <cellStyle name="_Tbc_03_2001final 2 2" xfId="42"/>
    <cellStyle name="_Tbc_03_2001final 3" xfId="43"/>
    <cellStyle name="_Tbc_03_2001final 4" xfId="44"/>
    <cellStyle name="_Tbc_03_2001final 5" xfId="45"/>
    <cellStyle name="_Tbc_03_2001final 6" xfId="46"/>
    <cellStyle name="_Tbc_03_2001final 7" xfId="47"/>
    <cellStyle name="_Tbc_03_2001final 8" xfId="48"/>
    <cellStyle name="_Tbc_03_2001final 9" xfId="49"/>
    <cellStyle name="20% - Accent1" xfId="50"/>
    <cellStyle name="20% - Accent2" xfId="51"/>
    <cellStyle name="20% - Accent3" xfId="52"/>
    <cellStyle name="20% - Accent4" xfId="53"/>
    <cellStyle name="20% - Accent5" xfId="54"/>
    <cellStyle name="20% - Accent6" xfId="55"/>
    <cellStyle name="40% - Accent1" xfId="56"/>
    <cellStyle name="40% - Accent2" xfId="57"/>
    <cellStyle name="40% - Accent3" xfId="58"/>
    <cellStyle name="40% - Accent4" xfId="59"/>
    <cellStyle name="40% - Accent5" xfId="60"/>
    <cellStyle name="40% - Accent6" xfId="61"/>
    <cellStyle name="60% - Accent1" xfId="62"/>
    <cellStyle name="60% - Accent2" xfId="63"/>
    <cellStyle name="60% - Accent3" xfId="64"/>
    <cellStyle name="60% - Accent4" xfId="65"/>
    <cellStyle name="60% - Accent5" xfId="66"/>
    <cellStyle name="60% - Accent6" xfId="67"/>
    <cellStyle name="Accent1" xfId="68"/>
    <cellStyle name="Accent2" xfId="69"/>
    <cellStyle name="Accent3" xfId="70"/>
    <cellStyle name="Accent4" xfId="71"/>
    <cellStyle name="Accent5" xfId="72"/>
    <cellStyle name="Accent6" xfId="73"/>
    <cellStyle name="Bad" xfId="74"/>
    <cellStyle name="Calculation" xfId="75"/>
    <cellStyle name="Check Cell" xfId="76"/>
    <cellStyle name="Comma" xfId="77"/>
    <cellStyle name="Comma [0]" xfId="78"/>
    <cellStyle name="Comma 13" xfId="79"/>
    <cellStyle name="Comma 2" xfId="80"/>
    <cellStyle name="Comma 2 2" xfId="81"/>
    <cellStyle name="Comma 2 3" xfId="82"/>
    <cellStyle name="Comma 2 4" xfId="83"/>
    <cellStyle name="Comma 2 5" xfId="84"/>
    <cellStyle name="Comma 3 2" xfId="85"/>
    <cellStyle name="Comma 3 3" xfId="86"/>
    <cellStyle name="Comma 6" xfId="87"/>
    <cellStyle name="Comma 7" xfId="88"/>
    <cellStyle name="Currency" xfId="89"/>
    <cellStyle name="Currency [0]" xfId="90"/>
    <cellStyle name="Excel Built-in Normal" xfId="91"/>
    <cellStyle name="Explanatory Text" xfId="92"/>
    <cellStyle name="Followed Hyperlink" xfId="93"/>
    <cellStyle name="Good" xfId="94"/>
    <cellStyle name="Heading 1" xfId="95"/>
    <cellStyle name="Heading 2" xfId="96"/>
    <cellStyle name="Heading 3" xfId="97"/>
    <cellStyle name="Heading 4" xfId="98"/>
    <cellStyle name="Hyperlink" xfId="99"/>
    <cellStyle name="Input" xfId="100"/>
    <cellStyle name="Linked Cell" xfId="101"/>
    <cellStyle name="Neutral" xfId="102"/>
    <cellStyle name="Normal 10" xfId="103"/>
    <cellStyle name="Normal 12" xfId="104"/>
    <cellStyle name="Normal 18" xfId="105"/>
    <cellStyle name="Normal 2" xfId="106"/>
    <cellStyle name="Normal 2 2" xfId="107"/>
    <cellStyle name="Normal 2 2 2" xfId="108"/>
    <cellStyle name="Normal 2 2 2 2" xfId="109"/>
    <cellStyle name="Normal 2 3" xfId="110"/>
    <cellStyle name="Normal 2 4" xfId="111"/>
    <cellStyle name="Normal 2_Addtional disclosures" xfId="112"/>
    <cellStyle name="Normal 20" xfId="113"/>
    <cellStyle name="Normal 3" xfId="114"/>
    <cellStyle name="Normal 3 2" xfId="115"/>
    <cellStyle name="Normal 3 2 2" xfId="116"/>
    <cellStyle name="Normal 3 2 2 3" xfId="117"/>
    <cellStyle name="Normal 3 2 3" xfId="118"/>
    <cellStyle name="Normal 3 3" xfId="119"/>
    <cellStyle name="Normal 3 3 2" xfId="120"/>
    <cellStyle name="Normal 3 3 2 2" xfId="121"/>
    <cellStyle name="Normal 3 4" xfId="122"/>
    <cellStyle name="Normal 3 5" xfId="123"/>
    <cellStyle name="Normal 4" xfId="124"/>
    <cellStyle name="Normal 4 2" xfId="125"/>
    <cellStyle name="Normal 4 3" xfId="126"/>
    <cellStyle name="Normal 4 4" xfId="127"/>
    <cellStyle name="Normal 4 5" xfId="128"/>
    <cellStyle name="Normal 5" xfId="129"/>
    <cellStyle name="Normal 8" xfId="130"/>
    <cellStyle name="Normal 9" xfId="131"/>
    <cellStyle name="Note" xfId="132"/>
    <cellStyle name="Output" xfId="133"/>
    <cellStyle name="Percent" xfId="134"/>
    <cellStyle name="Percent 2 2" xfId="135"/>
    <cellStyle name="Percent 2 3" xfId="136"/>
    <cellStyle name="Percent 2 4" xfId="137"/>
    <cellStyle name="Style 1" xfId="138"/>
    <cellStyle name="Style 1 10" xfId="139"/>
    <cellStyle name="Style 1 10 2" xfId="140"/>
    <cellStyle name="Style 1 11" xfId="141"/>
    <cellStyle name="Style 1 12" xfId="142"/>
    <cellStyle name="Style 1 13" xfId="143"/>
    <cellStyle name="Style 1 14" xfId="144"/>
    <cellStyle name="Style 1 2" xfId="145"/>
    <cellStyle name="Style 1 3" xfId="146"/>
    <cellStyle name="Style 1 4" xfId="147"/>
    <cellStyle name="Style 1 5" xfId="148"/>
    <cellStyle name="Style 1 6" xfId="149"/>
    <cellStyle name="Style 1 7" xfId="150"/>
    <cellStyle name="Style 1 8" xfId="151"/>
    <cellStyle name="Style 1 9" xfId="152"/>
    <cellStyle name="Title" xfId="153"/>
    <cellStyle name="Total" xfId="154"/>
    <cellStyle name="Warning Text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5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74" sqref="K74"/>
    </sheetView>
  </sheetViews>
  <sheetFormatPr defaultColWidth="9.140625" defaultRowHeight="12.75"/>
  <cols>
    <col min="1" max="1" width="7.28125" style="27" customWidth="1"/>
    <col min="2" max="2" width="19.8515625" style="3" customWidth="1"/>
    <col min="3" max="6" width="13.8515625" style="3" customWidth="1"/>
    <col min="7" max="7" width="15.140625" style="3" customWidth="1"/>
    <col min="8" max="8" width="15.8515625" style="3" customWidth="1"/>
    <col min="9" max="9" width="14.8515625" style="3" customWidth="1"/>
    <col min="10" max="10" width="13.8515625" style="3" customWidth="1"/>
    <col min="11" max="11" width="14.140625" style="3" customWidth="1"/>
    <col min="12" max="12" width="12.00390625" style="3" customWidth="1"/>
    <col min="13" max="14" width="12.57421875" style="3" customWidth="1"/>
    <col min="15" max="15" width="14.421875" style="3" customWidth="1"/>
    <col min="16" max="16" width="15.28125" style="3" customWidth="1"/>
    <col min="17" max="17" width="12.7109375" style="3" customWidth="1"/>
    <col min="18" max="18" width="11.8515625" style="3" hidden="1" customWidth="1"/>
    <col min="19" max="19" width="9.140625" style="3" customWidth="1"/>
    <col min="20" max="20" width="13.140625" style="3" customWidth="1"/>
    <col min="21" max="16384" width="9.140625" style="3" customWidth="1"/>
  </cols>
  <sheetData>
    <row r="1" spans="1:20" ht="23.25">
      <c r="A1" s="62" t="s">
        <v>49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ht="15.75" customHeight="1"/>
    <row r="3" spans="1:17" ht="16.5" thickBot="1">
      <c r="A3" s="63" t="s">
        <v>59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1"/>
      <c r="N3" s="1"/>
      <c r="O3" s="1"/>
      <c r="P3" s="2"/>
      <c r="Q3" s="1"/>
    </row>
    <row r="4" spans="1:19" ht="16.5" thickBot="1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58" t="s">
        <v>60</v>
      </c>
      <c r="Q4" s="59"/>
      <c r="R4" s="59"/>
      <c r="S4" s="60"/>
    </row>
    <row r="5" spans="1:20" ht="15.75" customHeight="1">
      <c r="A5" s="64" t="s">
        <v>61</v>
      </c>
      <c r="B5" s="64" t="s">
        <v>62</v>
      </c>
      <c r="C5" s="64" t="s">
        <v>63</v>
      </c>
      <c r="D5" s="6" t="s">
        <v>64</v>
      </c>
      <c r="E5" s="6" t="s">
        <v>65</v>
      </c>
      <c r="F5" s="6" t="s">
        <v>66</v>
      </c>
      <c r="G5" s="6" t="s">
        <v>67</v>
      </c>
      <c r="H5" s="6" t="s">
        <v>68</v>
      </c>
      <c r="I5" s="6" t="s">
        <v>69</v>
      </c>
      <c r="J5" s="6" t="s">
        <v>70</v>
      </c>
      <c r="K5" s="6" t="s">
        <v>71</v>
      </c>
      <c r="L5" s="6" t="s">
        <v>72</v>
      </c>
      <c r="M5" s="6" t="s">
        <v>73</v>
      </c>
      <c r="N5" s="6" t="s">
        <v>74</v>
      </c>
      <c r="O5" s="6" t="s">
        <v>75</v>
      </c>
      <c r="P5" s="36" t="s">
        <v>76</v>
      </c>
      <c r="Q5" s="37" t="s">
        <v>77</v>
      </c>
      <c r="R5" s="38"/>
      <c r="S5" s="39" t="s">
        <v>78</v>
      </c>
      <c r="T5" s="40" t="s">
        <v>79</v>
      </c>
    </row>
    <row r="6" spans="1:20" ht="35.25" customHeight="1">
      <c r="A6" s="7">
        <v>1</v>
      </c>
      <c r="B6" s="65" t="s">
        <v>80</v>
      </c>
      <c r="C6" s="9">
        <v>57.211851445765944</v>
      </c>
      <c r="D6" s="9">
        <v>14.637959721739128</v>
      </c>
      <c r="E6" s="9">
        <v>14.562206521739128</v>
      </c>
      <c r="F6" s="9">
        <v>0.0757532</v>
      </c>
      <c r="G6" s="9">
        <v>12.52682650173913</v>
      </c>
      <c r="H6" s="9">
        <v>473.32177445069595</v>
      </c>
      <c r="I6" s="9">
        <v>296.736293433961</v>
      </c>
      <c r="J6" s="9">
        <v>176.58548101673495</v>
      </c>
      <c r="K6" s="9">
        <v>75.46470437921738</v>
      </c>
      <c r="L6" s="9">
        <v>0</v>
      </c>
      <c r="M6" s="9">
        <v>3.571898913043479</v>
      </c>
      <c r="N6" s="9">
        <v>18.844359139130432</v>
      </c>
      <c r="O6" s="9">
        <v>3.3322671</v>
      </c>
      <c r="P6" s="9">
        <v>658.9116416513314</v>
      </c>
      <c r="Q6" s="41">
        <v>1.9795812758343678</v>
      </c>
      <c r="R6" s="42"/>
      <c r="S6" s="43">
        <f>(P6-P7)/P7*100</f>
        <v>23.102977277875755</v>
      </c>
      <c r="T6" s="44">
        <f>P6-P7</f>
        <v>123.65924059526697</v>
      </c>
    </row>
    <row r="7" spans="1:20" s="10" customFormat="1" ht="16.5" customHeight="1">
      <c r="A7" s="11"/>
      <c r="B7" s="12" t="s">
        <v>81</v>
      </c>
      <c r="C7" s="13">
        <v>44.7664712284615</v>
      </c>
      <c r="D7" s="13">
        <v>13.808823890525915</v>
      </c>
      <c r="E7" s="13">
        <v>13.426708890525916</v>
      </c>
      <c r="F7" s="13">
        <v>0.382115</v>
      </c>
      <c r="G7" s="13">
        <v>10.520868320217392</v>
      </c>
      <c r="H7" s="13">
        <v>394.4388062</v>
      </c>
      <c r="I7" s="13">
        <v>254.1095026593067</v>
      </c>
      <c r="J7" s="13">
        <v>140.3293035406933</v>
      </c>
      <c r="K7" s="13">
        <v>54.20590444494019</v>
      </c>
      <c r="L7" s="13">
        <v>0</v>
      </c>
      <c r="M7" s="13">
        <v>3.1843074000000002</v>
      </c>
      <c r="N7" s="13">
        <v>11.290643671919499</v>
      </c>
      <c r="O7" s="13">
        <v>3.0365759000000003</v>
      </c>
      <c r="P7" s="13">
        <v>535.2524010560644</v>
      </c>
      <c r="Q7" s="45">
        <v>1.959817784717535</v>
      </c>
      <c r="R7" s="46"/>
      <c r="S7" s="43" t="s">
        <v>55</v>
      </c>
      <c r="T7" s="47"/>
    </row>
    <row r="8" spans="1:20" s="14" customFormat="1" ht="16.5" customHeight="1">
      <c r="A8" s="7">
        <v>2</v>
      </c>
      <c r="B8" s="65" t="s">
        <v>82</v>
      </c>
      <c r="C8" s="9">
        <v>263.54142731699994</v>
      </c>
      <c r="D8" s="9">
        <v>94.740747224</v>
      </c>
      <c r="E8" s="9">
        <v>94.740747224</v>
      </c>
      <c r="F8" s="9">
        <v>0</v>
      </c>
      <c r="G8" s="9">
        <v>31.604113528999996</v>
      </c>
      <c r="H8" s="9">
        <v>651.5042658369999</v>
      </c>
      <c r="I8" s="9">
        <v>376.391116814</v>
      </c>
      <c r="J8" s="9">
        <v>275.113149023</v>
      </c>
      <c r="K8" s="9">
        <v>94.51208376299998</v>
      </c>
      <c r="L8" s="9">
        <v>0.6944889999999999</v>
      </c>
      <c r="M8" s="9">
        <v>97.02494820499999</v>
      </c>
      <c r="N8" s="9">
        <v>36.38758422800001</v>
      </c>
      <c r="O8" s="9">
        <v>21.683575489999996</v>
      </c>
      <c r="P8" s="9">
        <v>1291.6932345929997</v>
      </c>
      <c r="Q8" s="41">
        <v>3.880659529575129</v>
      </c>
      <c r="R8" s="42"/>
      <c r="S8" s="43">
        <f aca="true" t="shared" si="0" ref="S8:S70">(P8-P9)/P9*100</f>
        <v>39.753260169368325</v>
      </c>
      <c r="T8" s="44">
        <f>P8-P9</f>
        <v>367.42625647199975</v>
      </c>
    </row>
    <row r="9" spans="1:20" s="10" customFormat="1" ht="16.5" customHeight="1">
      <c r="A9" s="11"/>
      <c r="B9" s="12" t="s">
        <v>81</v>
      </c>
      <c r="C9" s="13">
        <v>216.92351112199995</v>
      </c>
      <c r="D9" s="13">
        <v>84.94038576700001</v>
      </c>
      <c r="E9" s="13">
        <v>84.94038576700001</v>
      </c>
      <c r="F9" s="13">
        <v>0</v>
      </c>
      <c r="G9" s="13">
        <v>30.671035461000002</v>
      </c>
      <c r="H9" s="13">
        <v>379.911796823</v>
      </c>
      <c r="I9" s="13">
        <v>234.90756826499998</v>
      </c>
      <c r="J9" s="13">
        <v>145.00422855800002</v>
      </c>
      <c r="K9" s="13">
        <v>73.53586928699997</v>
      </c>
      <c r="L9" s="13">
        <v>1.1632075030000002</v>
      </c>
      <c r="M9" s="13">
        <v>82.10779377100002</v>
      </c>
      <c r="N9" s="13">
        <v>35.068281510000006</v>
      </c>
      <c r="O9" s="13">
        <v>19.945096877000005</v>
      </c>
      <c r="P9" s="13">
        <v>924.266978121</v>
      </c>
      <c r="Q9" s="45">
        <v>3.384188203499411</v>
      </c>
      <c r="R9" s="46"/>
      <c r="S9" s="43" t="s">
        <v>55</v>
      </c>
      <c r="T9" s="47"/>
    </row>
    <row r="10" spans="1:20" s="14" customFormat="1" ht="16.5" customHeight="1">
      <c r="A10" s="7">
        <v>3</v>
      </c>
      <c r="B10" s="8" t="s">
        <v>83</v>
      </c>
      <c r="C10" s="9">
        <v>137.15167916000001</v>
      </c>
      <c r="D10" s="9">
        <v>34.816209451999995</v>
      </c>
      <c r="E10" s="9">
        <v>31.50535766</v>
      </c>
      <c r="F10" s="9">
        <v>3.3108517920000002</v>
      </c>
      <c r="G10" s="9">
        <v>18.486188331</v>
      </c>
      <c r="H10" s="9">
        <v>599.106352531</v>
      </c>
      <c r="I10" s="9">
        <v>292.20174245</v>
      </c>
      <c r="J10" s="9">
        <v>306.904610081</v>
      </c>
      <c r="K10" s="9">
        <v>317.22822381599997</v>
      </c>
      <c r="L10" s="9">
        <v>2.018785266</v>
      </c>
      <c r="M10" s="9">
        <v>28.184809664</v>
      </c>
      <c r="N10" s="9">
        <v>10.516059499</v>
      </c>
      <c r="O10" s="9">
        <v>121.24194764100001</v>
      </c>
      <c r="P10" s="9">
        <v>1268.75025536</v>
      </c>
      <c r="Q10" s="41">
        <v>3.8117314833386415</v>
      </c>
      <c r="R10" s="42"/>
      <c r="S10" s="43">
        <f t="shared" si="0"/>
        <v>43.317776660695735</v>
      </c>
      <c r="T10" s="44">
        <f>P10-P11</f>
        <v>383.4795758100645</v>
      </c>
    </row>
    <row r="11" spans="1:20" s="10" customFormat="1" ht="16.5" customHeight="1">
      <c r="A11" s="11"/>
      <c r="B11" s="12" t="s">
        <v>81</v>
      </c>
      <c r="C11" s="13">
        <v>107.928617875</v>
      </c>
      <c r="D11" s="13">
        <v>22.38167604712</v>
      </c>
      <c r="E11" s="13">
        <v>21.46054431987</v>
      </c>
      <c r="F11" s="13">
        <v>0.92113172725</v>
      </c>
      <c r="G11" s="13">
        <v>15.838940952000003</v>
      </c>
      <c r="H11" s="13">
        <v>481.198660603</v>
      </c>
      <c r="I11" s="13">
        <v>219.50181858800002</v>
      </c>
      <c r="J11" s="13">
        <v>261.696842015</v>
      </c>
      <c r="K11" s="13">
        <v>139.676031516</v>
      </c>
      <c r="L11" s="13">
        <v>1.7295773148999998</v>
      </c>
      <c r="M11" s="13">
        <v>31.52107814315</v>
      </c>
      <c r="N11" s="13">
        <v>14.21546577568</v>
      </c>
      <c r="O11" s="13">
        <v>70.7806313230856</v>
      </c>
      <c r="P11" s="13">
        <v>885.2706795499355</v>
      </c>
      <c r="Q11" s="45">
        <v>3.2414039033693456</v>
      </c>
      <c r="R11" s="46"/>
      <c r="S11" s="43" t="s">
        <v>55</v>
      </c>
      <c r="T11" s="47"/>
    </row>
    <row r="12" spans="1:20" s="14" customFormat="1" ht="16.5" customHeight="1">
      <c r="A12" s="7">
        <v>4</v>
      </c>
      <c r="B12" s="8" t="s">
        <v>84</v>
      </c>
      <c r="C12" s="9">
        <v>125.370652966</v>
      </c>
      <c r="D12" s="9">
        <v>38.503788261</v>
      </c>
      <c r="E12" s="9">
        <v>37.161721894</v>
      </c>
      <c r="F12" s="9">
        <v>1.342066367</v>
      </c>
      <c r="G12" s="9">
        <v>16.391993475</v>
      </c>
      <c r="H12" s="9">
        <v>749.9721221520001</v>
      </c>
      <c r="I12" s="9">
        <v>373.44691295100006</v>
      </c>
      <c r="J12" s="9">
        <v>376.52520920099994</v>
      </c>
      <c r="K12" s="9">
        <v>118.71189309699999</v>
      </c>
      <c r="L12" s="9">
        <v>0.02346895</v>
      </c>
      <c r="M12" s="9">
        <v>18.782309301999998</v>
      </c>
      <c r="N12" s="9">
        <v>15.808119840999998</v>
      </c>
      <c r="O12" s="9">
        <v>132.617761019</v>
      </c>
      <c r="P12" s="9">
        <v>1216.182109063</v>
      </c>
      <c r="Q12" s="41">
        <v>3.6537999618161723</v>
      </c>
      <c r="R12" s="42"/>
      <c r="S12" s="43">
        <f t="shared" si="0"/>
        <v>7.802718504797593</v>
      </c>
      <c r="T12" s="44">
        <f>P12-P13</f>
        <v>88.02678428900026</v>
      </c>
    </row>
    <row r="13" spans="1:20" s="10" customFormat="1" ht="16.5" customHeight="1">
      <c r="A13" s="11"/>
      <c r="B13" s="12" t="s">
        <v>81</v>
      </c>
      <c r="C13" s="13">
        <v>123.06710507899999</v>
      </c>
      <c r="D13" s="13">
        <v>35.468229189</v>
      </c>
      <c r="E13" s="13">
        <v>33.900505808</v>
      </c>
      <c r="F13" s="13">
        <v>1.5677233810000002</v>
      </c>
      <c r="G13" s="13">
        <v>17.606016483</v>
      </c>
      <c r="H13" s="13">
        <v>726.154714539</v>
      </c>
      <c r="I13" s="13">
        <v>362.797669131</v>
      </c>
      <c r="J13" s="13">
        <v>363.357045408</v>
      </c>
      <c r="K13" s="13">
        <v>131.34681746299998</v>
      </c>
      <c r="L13" s="13">
        <v>0.15950307</v>
      </c>
      <c r="M13" s="13">
        <v>34.77041460900001</v>
      </c>
      <c r="N13" s="13">
        <v>13.392773237000002</v>
      </c>
      <c r="O13" s="13">
        <v>46.189751105</v>
      </c>
      <c r="P13" s="13">
        <v>1128.1553247739998</v>
      </c>
      <c r="Q13" s="45">
        <v>4.130722001533414</v>
      </c>
      <c r="R13" s="46"/>
      <c r="S13" s="43" t="s">
        <v>55</v>
      </c>
      <c r="T13" s="47"/>
    </row>
    <row r="14" spans="1:20" s="14" customFormat="1" ht="16.5" customHeight="1">
      <c r="A14" s="7">
        <v>5</v>
      </c>
      <c r="B14" s="8" t="s">
        <v>85</v>
      </c>
      <c r="C14" s="9">
        <v>313.365792843</v>
      </c>
      <c r="D14" s="9">
        <v>116.55232200843</v>
      </c>
      <c r="E14" s="9">
        <v>102.92514666218</v>
      </c>
      <c r="F14" s="9">
        <v>13.62717534625</v>
      </c>
      <c r="G14" s="9">
        <v>81.75234889692001</v>
      </c>
      <c r="H14" s="9">
        <v>1212.874752080857</v>
      </c>
      <c r="I14" s="9">
        <v>707.6932118188399</v>
      </c>
      <c r="J14" s="9">
        <v>505.181540262017</v>
      </c>
      <c r="K14" s="9">
        <v>545.6732921377807</v>
      </c>
      <c r="L14" s="9">
        <v>22.33970609</v>
      </c>
      <c r="M14" s="9">
        <v>115.14052235454</v>
      </c>
      <c r="N14" s="9">
        <v>109.27438921787169</v>
      </c>
      <c r="O14" s="9">
        <v>803.8792870128401</v>
      </c>
      <c r="P14" s="9">
        <v>3320.8524126422394</v>
      </c>
      <c r="Q14" s="41">
        <v>9.976902577408998</v>
      </c>
      <c r="R14" s="42"/>
      <c r="S14" s="43">
        <f t="shared" si="0"/>
        <v>15.291080374495209</v>
      </c>
      <c r="T14" s="44">
        <f>P14-P15</f>
        <v>440.44535785946437</v>
      </c>
    </row>
    <row r="15" spans="1:20" s="10" customFormat="1" ht="16.5" customHeight="1">
      <c r="A15" s="11"/>
      <c r="B15" s="12" t="s">
        <v>81</v>
      </c>
      <c r="C15" s="13">
        <v>290.439063652</v>
      </c>
      <c r="D15" s="13">
        <v>123.17826449600001</v>
      </c>
      <c r="E15" s="13">
        <v>102.18204134650001</v>
      </c>
      <c r="F15" s="13">
        <v>20.996223149499997</v>
      </c>
      <c r="G15" s="13">
        <v>70.94560875898</v>
      </c>
      <c r="H15" s="13">
        <v>1072.956106459881</v>
      </c>
      <c r="I15" s="13">
        <v>648.0741171858771</v>
      </c>
      <c r="J15" s="13">
        <v>424.881989274004</v>
      </c>
      <c r="K15" s="13">
        <v>638.3171239885144</v>
      </c>
      <c r="L15" s="13">
        <v>14.871513502</v>
      </c>
      <c r="M15" s="13">
        <v>93.24897426111998</v>
      </c>
      <c r="N15" s="13">
        <v>89.73388597667899</v>
      </c>
      <c r="O15" s="13">
        <v>486.71651368759996</v>
      </c>
      <c r="P15" s="13">
        <v>2880.407054782775</v>
      </c>
      <c r="Q15" s="45">
        <v>10.546562634845335</v>
      </c>
      <c r="R15" s="46"/>
      <c r="S15" s="43" t="s">
        <v>55</v>
      </c>
      <c r="T15" s="47"/>
    </row>
    <row r="16" spans="1:20" s="14" customFormat="1" ht="16.5" customHeight="1">
      <c r="A16" s="7">
        <v>6</v>
      </c>
      <c r="B16" s="8" t="s">
        <v>86</v>
      </c>
      <c r="C16" s="9">
        <v>242.85755269999999</v>
      </c>
      <c r="D16" s="9">
        <v>45.2204921</v>
      </c>
      <c r="E16" s="9">
        <v>41.4136426</v>
      </c>
      <c r="F16" s="9">
        <v>3.8068495</v>
      </c>
      <c r="G16" s="9">
        <v>29.904321099999997</v>
      </c>
      <c r="H16" s="9">
        <v>982.8570022</v>
      </c>
      <c r="I16" s="9">
        <v>512.9270458999999</v>
      </c>
      <c r="J16" s="9">
        <v>469.9299563000001</v>
      </c>
      <c r="K16" s="9">
        <v>364.1102545</v>
      </c>
      <c r="L16" s="9">
        <v>1.5535355000000002</v>
      </c>
      <c r="M16" s="9">
        <v>80.43217609999999</v>
      </c>
      <c r="N16" s="9">
        <v>53.1761629</v>
      </c>
      <c r="O16" s="9">
        <v>163.5994795</v>
      </c>
      <c r="P16" s="9">
        <v>1963.7109765999999</v>
      </c>
      <c r="Q16" s="41">
        <v>5.899615721897946</v>
      </c>
      <c r="R16" s="42"/>
      <c r="S16" s="43">
        <f t="shared" si="0"/>
        <v>29.49253790344933</v>
      </c>
      <c r="T16" s="44">
        <f>P16-P17</f>
        <v>447.24446169999965</v>
      </c>
    </row>
    <row r="17" spans="1:20" s="10" customFormat="1" ht="16.5" customHeight="1">
      <c r="A17" s="11"/>
      <c r="B17" s="12" t="s">
        <v>81</v>
      </c>
      <c r="C17" s="13">
        <v>165.92322489999998</v>
      </c>
      <c r="D17" s="13">
        <v>45.139489700000006</v>
      </c>
      <c r="E17" s="13">
        <v>40.5626458</v>
      </c>
      <c r="F17" s="13">
        <v>4.5768439</v>
      </c>
      <c r="G17" s="13">
        <v>24.192032900000005</v>
      </c>
      <c r="H17" s="13">
        <v>818.3374180000001</v>
      </c>
      <c r="I17" s="13">
        <v>494.18036810000007</v>
      </c>
      <c r="J17" s="13">
        <v>324.1570499</v>
      </c>
      <c r="K17" s="13">
        <v>253.50208510000002</v>
      </c>
      <c r="L17" s="13">
        <v>1.6723428999999999</v>
      </c>
      <c r="M17" s="13">
        <v>62.1848353</v>
      </c>
      <c r="N17" s="13">
        <v>36.886972</v>
      </c>
      <c r="O17" s="13">
        <v>108.6281141</v>
      </c>
      <c r="P17" s="13">
        <v>1516.4665149000002</v>
      </c>
      <c r="Q17" s="45">
        <v>5.55251698071008</v>
      </c>
      <c r="R17" s="46"/>
      <c r="S17" s="43" t="s">
        <v>55</v>
      </c>
      <c r="T17" s="47"/>
    </row>
    <row r="18" spans="1:20" s="14" customFormat="1" ht="16.5" customHeight="1">
      <c r="A18" s="7">
        <v>7</v>
      </c>
      <c r="B18" s="8" t="s">
        <v>87</v>
      </c>
      <c r="C18" s="9">
        <v>179.147622811</v>
      </c>
      <c r="D18" s="9">
        <v>48.299234882</v>
      </c>
      <c r="E18" s="9">
        <v>39.196063222</v>
      </c>
      <c r="F18" s="9">
        <v>9.103171660000001</v>
      </c>
      <c r="G18" s="9">
        <v>24.258970759</v>
      </c>
      <c r="H18" s="9">
        <v>459.99206991</v>
      </c>
      <c r="I18" s="9">
        <v>275.198479024</v>
      </c>
      <c r="J18" s="9">
        <v>184.79359088599998</v>
      </c>
      <c r="K18" s="9">
        <v>208.783722101</v>
      </c>
      <c r="L18" s="9">
        <v>6.823054582</v>
      </c>
      <c r="M18" s="9">
        <v>53.58704636400001</v>
      </c>
      <c r="N18" s="9">
        <v>147.496350969</v>
      </c>
      <c r="O18" s="9">
        <v>568.452968673</v>
      </c>
      <c r="P18" s="9">
        <v>1696.8410410509998</v>
      </c>
      <c r="Q18" s="41">
        <v>5.097853096833455</v>
      </c>
      <c r="R18" s="42"/>
      <c r="S18" s="43">
        <f t="shared" si="0"/>
        <v>92.24241957967524</v>
      </c>
      <c r="T18" s="44">
        <f>P18-P19</f>
        <v>814.1841098903197</v>
      </c>
    </row>
    <row r="19" spans="1:20" s="10" customFormat="1" ht="16.5" customHeight="1">
      <c r="A19" s="11"/>
      <c r="B19" s="12" t="s">
        <v>81</v>
      </c>
      <c r="C19" s="13">
        <v>153.09650037239996</v>
      </c>
      <c r="D19" s="13">
        <v>42.9259699465</v>
      </c>
      <c r="E19" s="13">
        <v>34.777691646499996</v>
      </c>
      <c r="F19" s="13">
        <v>8.1482783</v>
      </c>
      <c r="G19" s="13">
        <v>23.540092074020002</v>
      </c>
      <c r="H19" s="13">
        <v>292.81929252</v>
      </c>
      <c r="I19" s="13">
        <v>171.780289072</v>
      </c>
      <c r="J19" s="13">
        <v>121.039003448</v>
      </c>
      <c r="K19" s="13">
        <v>190.78296513950002</v>
      </c>
      <c r="L19" s="13">
        <v>6.60391496601</v>
      </c>
      <c r="M19" s="13">
        <v>43.38849804375</v>
      </c>
      <c r="N19" s="13">
        <v>114.33587367150001</v>
      </c>
      <c r="O19" s="13">
        <v>15.163824427000002</v>
      </c>
      <c r="P19" s="13">
        <v>882.6569311606801</v>
      </c>
      <c r="Q19" s="45">
        <v>3.2318337070135086</v>
      </c>
      <c r="R19" s="46"/>
      <c r="S19" s="43" t="s">
        <v>55</v>
      </c>
      <c r="T19" s="47"/>
    </row>
    <row r="20" spans="1:20" s="14" customFormat="1" ht="16.5" customHeight="1">
      <c r="A20" s="7">
        <v>8</v>
      </c>
      <c r="B20" s="8" t="s">
        <v>88</v>
      </c>
      <c r="C20" s="9">
        <v>94.65395632267803</v>
      </c>
      <c r="D20" s="9">
        <v>17.562784301</v>
      </c>
      <c r="E20" s="9">
        <v>17.562443001</v>
      </c>
      <c r="F20" s="9">
        <v>0.0003413</v>
      </c>
      <c r="G20" s="9">
        <v>6.511346929</v>
      </c>
      <c r="H20" s="9">
        <v>636.0979317050002</v>
      </c>
      <c r="I20" s="9">
        <v>255.34631680799993</v>
      </c>
      <c r="J20" s="9">
        <v>380.75161489700025</v>
      </c>
      <c r="K20" s="9">
        <v>65.173106547</v>
      </c>
      <c r="L20" s="9">
        <v>0</v>
      </c>
      <c r="M20" s="9">
        <v>5.286963244999999</v>
      </c>
      <c r="N20" s="9">
        <v>41.79162496599999</v>
      </c>
      <c r="O20" s="9">
        <v>6.735802833000001</v>
      </c>
      <c r="P20" s="9">
        <v>873.8135168486782</v>
      </c>
      <c r="Q20" s="41">
        <v>2.6252152294494633</v>
      </c>
      <c r="R20" s="42"/>
      <c r="S20" s="43">
        <f t="shared" si="0"/>
        <v>34.55772973149989</v>
      </c>
      <c r="T20" s="44">
        <f>P20-P21</f>
        <v>224.41677197767808</v>
      </c>
    </row>
    <row r="21" spans="1:20" s="10" customFormat="1" ht="16.5" customHeight="1">
      <c r="A21" s="11"/>
      <c r="B21" s="12" t="s">
        <v>81</v>
      </c>
      <c r="C21" s="13">
        <v>66.18262388699999</v>
      </c>
      <c r="D21" s="13">
        <v>18.924659170000005</v>
      </c>
      <c r="E21" s="13">
        <v>18.924143470000004</v>
      </c>
      <c r="F21" s="13">
        <v>0.0005157</v>
      </c>
      <c r="G21" s="13">
        <v>8.491998542</v>
      </c>
      <c r="H21" s="13">
        <v>479.5587064570001</v>
      </c>
      <c r="I21" s="13">
        <v>205.66161492399996</v>
      </c>
      <c r="J21" s="13">
        <v>273.89709153300015</v>
      </c>
      <c r="K21" s="13">
        <v>46.832360163999994</v>
      </c>
      <c r="L21" s="13">
        <v>0</v>
      </c>
      <c r="M21" s="13">
        <v>4.8047606400000005</v>
      </c>
      <c r="N21" s="13">
        <v>26.165716659999998</v>
      </c>
      <c r="O21" s="13">
        <v>-1.5640806489999994</v>
      </c>
      <c r="P21" s="13">
        <v>649.3967448710001</v>
      </c>
      <c r="Q21" s="45">
        <v>2.377755405533537</v>
      </c>
      <c r="R21" s="46"/>
      <c r="S21" s="43" t="s">
        <v>55</v>
      </c>
      <c r="T21" s="47"/>
    </row>
    <row r="22" spans="1:20" s="14" customFormat="1" ht="16.5" customHeight="1">
      <c r="A22" s="7">
        <v>9</v>
      </c>
      <c r="B22" s="8" t="s">
        <v>89</v>
      </c>
      <c r="C22" s="9">
        <v>71.21394195000013</v>
      </c>
      <c r="D22" s="9">
        <v>20.940015067999994</v>
      </c>
      <c r="E22" s="9">
        <v>20.940015067999994</v>
      </c>
      <c r="F22" s="9">
        <v>0</v>
      </c>
      <c r="G22" s="9">
        <v>12.762126881999997</v>
      </c>
      <c r="H22" s="9">
        <v>249.91371355000874</v>
      </c>
      <c r="I22" s="9">
        <v>122.24767081400002</v>
      </c>
      <c r="J22" s="9">
        <v>127.6660427360087</v>
      </c>
      <c r="K22" s="9">
        <v>71.17247540000005</v>
      </c>
      <c r="L22" s="9">
        <v>0.04422504</v>
      </c>
      <c r="M22" s="9">
        <v>10.589519425999995</v>
      </c>
      <c r="N22" s="9">
        <v>27.208945220002906</v>
      </c>
      <c r="O22" s="9">
        <v>39.387099414999895</v>
      </c>
      <c r="P22" s="9">
        <v>503.23206195101176</v>
      </c>
      <c r="Q22" s="41">
        <v>1.511870035777703</v>
      </c>
      <c r="R22" s="46"/>
      <c r="S22" s="43">
        <f t="shared" si="0"/>
        <v>10.234254529931455</v>
      </c>
      <c r="T22" s="44">
        <f>P22-P23</f>
        <v>46.720550083009584</v>
      </c>
    </row>
    <row r="23" spans="1:20" s="14" customFormat="1" ht="16.5" customHeight="1">
      <c r="A23" s="11"/>
      <c r="B23" s="12" t="s">
        <v>81</v>
      </c>
      <c r="C23" s="13">
        <v>60.50150984099999</v>
      </c>
      <c r="D23" s="13">
        <v>20.952160835999994</v>
      </c>
      <c r="E23" s="13">
        <v>20.952160835999994</v>
      </c>
      <c r="F23" s="13">
        <v>0</v>
      </c>
      <c r="G23" s="13">
        <v>10.651723132000003</v>
      </c>
      <c r="H23" s="13">
        <v>242.33061915200003</v>
      </c>
      <c r="I23" s="13">
        <v>148.31708010199998</v>
      </c>
      <c r="J23" s="13">
        <v>94.01353905000008</v>
      </c>
      <c r="K23" s="13">
        <v>51.809916223</v>
      </c>
      <c r="L23" s="13">
        <v>0.037875023</v>
      </c>
      <c r="M23" s="13">
        <v>12.0387444</v>
      </c>
      <c r="N23" s="13">
        <v>13.183628101002116</v>
      </c>
      <c r="O23" s="13">
        <v>45.005335159999994</v>
      </c>
      <c r="P23" s="13">
        <v>456.5115118680022</v>
      </c>
      <c r="Q23" s="45">
        <v>1.6715093255480582</v>
      </c>
      <c r="R23" s="46"/>
      <c r="S23" s="43" t="s">
        <v>55</v>
      </c>
      <c r="T23" s="48" t="s">
        <v>55</v>
      </c>
    </row>
    <row r="24" spans="1:20" s="14" customFormat="1" ht="16.5" customHeight="1">
      <c r="A24" s="7">
        <v>10</v>
      </c>
      <c r="B24" s="8" t="s">
        <v>90</v>
      </c>
      <c r="C24" s="9">
        <v>62.1241152</v>
      </c>
      <c r="D24" s="9">
        <v>9.461349199999999</v>
      </c>
      <c r="E24" s="9">
        <v>8.480316799999999</v>
      </c>
      <c r="F24" s="9">
        <v>0.9810324</v>
      </c>
      <c r="G24" s="9">
        <v>4.2344368</v>
      </c>
      <c r="H24" s="9">
        <v>136.3092331</v>
      </c>
      <c r="I24" s="9">
        <v>76.27475680100001</v>
      </c>
      <c r="J24" s="9">
        <v>60.034476299</v>
      </c>
      <c r="K24" s="9">
        <v>27.402151</v>
      </c>
      <c r="L24" s="9">
        <v>0</v>
      </c>
      <c r="M24" s="9">
        <v>2.4194256999999997</v>
      </c>
      <c r="N24" s="9">
        <v>11.6319795</v>
      </c>
      <c r="O24" s="9">
        <v>30.2048542</v>
      </c>
      <c r="P24" s="9">
        <v>283.7875447</v>
      </c>
      <c r="Q24" s="41">
        <v>0.8525885328042202</v>
      </c>
      <c r="R24" s="46"/>
      <c r="S24" s="43">
        <f t="shared" si="0"/>
        <v>26.693602256040087</v>
      </c>
      <c r="T24" s="44">
        <f>P24-P25</f>
        <v>59.792378687999985</v>
      </c>
    </row>
    <row r="25" spans="1:20" s="14" customFormat="1" ht="16.5" customHeight="1">
      <c r="A25" s="11"/>
      <c r="B25" s="12" t="s">
        <v>81</v>
      </c>
      <c r="C25" s="13">
        <v>51.048650900000005</v>
      </c>
      <c r="D25" s="13">
        <v>7.4749704999999995</v>
      </c>
      <c r="E25" s="13">
        <v>6.1053918</v>
      </c>
      <c r="F25" s="13">
        <v>1.3695787000000001</v>
      </c>
      <c r="G25" s="13">
        <v>3.8257550119999992</v>
      </c>
      <c r="H25" s="13">
        <v>104.5761191</v>
      </c>
      <c r="I25" s="13">
        <v>67.59610199999999</v>
      </c>
      <c r="J25" s="13">
        <v>36.9800171</v>
      </c>
      <c r="K25" s="13">
        <v>28.3099146</v>
      </c>
      <c r="L25" s="13">
        <v>0</v>
      </c>
      <c r="M25" s="13">
        <v>1.3550978</v>
      </c>
      <c r="N25" s="13">
        <v>8.744341799999999</v>
      </c>
      <c r="O25" s="13">
        <v>18.6603163</v>
      </c>
      <c r="P25" s="13">
        <v>223.99516601200003</v>
      </c>
      <c r="Q25" s="45">
        <v>0.8201545834730277</v>
      </c>
      <c r="R25" s="46"/>
      <c r="S25" s="43" t="s">
        <v>55</v>
      </c>
      <c r="T25" s="47"/>
    </row>
    <row r="26" spans="1:20" s="14" customFormat="1" ht="16.5" customHeight="1">
      <c r="A26" s="7">
        <v>11</v>
      </c>
      <c r="B26" s="8" t="s">
        <v>91</v>
      </c>
      <c r="C26" s="9">
        <v>10.5841274</v>
      </c>
      <c r="D26" s="9">
        <v>0.6538349</v>
      </c>
      <c r="E26" s="9">
        <v>0.6538349</v>
      </c>
      <c r="F26" s="9">
        <v>0</v>
      </c>
      <c r="G26" s="9">
        <v>3.4684204999999997</v>
      </c>
      <c r="H26" s="9">
        <v>455.49504110000004</v>
      </c>
      <c r="I26" s="9">
        <v>133.8941076</v>
      </c>
      <c r="J26" s="9">
        <v>321.6009335</v>
      </c>
      <c r="K26" s="9">
        <v>0.0433972</v>
      </c>
      <c r="L26" s="9">
        <v>0</v>
      </c>
      <c r="M26" s="9">
        <v>1.206961</v>
      </c>
      <c r="N26" s="9">
        <v>3.9365255</v>
      </c>
      <c r="O26" s="9">
        <v>3.2565299</v>
      </c>
      <c r="P26" s="9">
        <v>478.6448375</v>
      </c>
      <c r="Q26" s="41">
        <v>1.4380021511156877</v>
      </c>
      <c r="R26" s="46"/>
      <c r="S26" s="43">
        <f t="shared" si="0"/>
        <v>13.757767114270033</v>
      </c>
      <c r="T26" s="44">
        <f>P26-P27</f>
        <v>57.88689750000003</v>
      </c>
    </row>
    <row r="27" spans="1:20" s="14" customFormat="1" ht="16.5" customHeight="1">
      <c r="A27" s="11"/>
      <c r="B27" s="12" t="s">
        <v>81</v>
      </c>
      <c r="C27" s="13">
        <v>7.9654502</v>
      </c>
      <c r="D27" s="13">
        <v>0.5167233999999999</v>
      </c>
      <c r="E27" s="13">
        <v>0.5167233999999999</v>
      </c>
      <c r="F27" s="13">
        <v>0</v>
      </c>
      <c r="G27" s="13">
        <v>2.5467524</v>
      </c>
      <c r="H27" s="13">
        <v>405.73953309999996</v>
      </c>
      <c r="I27" s="13">
        <v>123.55634760000001</v>
      </c>
      <c r="J27" s="13">
        <v>282.1831855</v>
      </c>
      <c r="K27" s="13">
        <v>0</v>
      </c>
      <c r="L27" s="13">
        <v>0</v>
      </c>
      <c r="M27" s="13">
        <v>1.1171298</v>
      </c>
      <c r="N27" s="13">
        <v>1.0182505</v>
      </c>
      <c r="O27" s="13">
        <v>1.8541005999999998</v>
      </c>
      <c r="P27" s="13">
        <v>420.75793999999996</v>
      </c>
      <c r="Q27" s="45">
        <v>1.5405982154328364</v>
      </c>
      <c r="R27" s="46"/>
      <c r="S27" s="43" t="s">
        <v>55</v>
      </c>
      <c r="T27" s="49"/>
    </row>
    <row r="28" spans="1:20" s="14" customFormat="1" ht="16.5" customHeight="1">
      <c r="A28" s="7">
        <v>12</v>
      </c>
      <c r="B28" s="8" t="s">
        <v>92</v>
      </c>
      <c r="C28" s="9">
        <v>14.162823558999998</v>
      </c>
      <c r="D28" s="9">
        <v>10.073298963</v>
      </c>
      <c r="E28" s="9">
        <v>10.073298963</v>
      </c>
      <c r="F28" s="9">
        <v>0</v>
      </c>
      <c r="G28" s="9">
        <v>3.7826242260000003</v>
      </c>
      <c r="H28" s="9">
        <v>243.6926088609994</v>
      </c>
      <c r="I28" s="9">
        <v>155.5620359179994</v>
      </c>
      <c r="J28" s="9">
        <v>88.13057294299999</v>
      </c>
      <c r="K28" s="9">
        <v>27.67783831300001</v>
      </c>
      <c r="L28" s="9">
        <v>0</v>
      </c>
      <c r="M28" s="9">
        <v>7.51875326</v>
      </c>
      <c r="N28" s="9">
        <v>5.209403018999999</v>
      </c>
      <c r="O28" s="9">
        <v>3.3892482189999997</v>
      </c>
      <c r="P28" s="9">
        <v>315.50659841999936</v>
      </c>
      <c r="Q28" s="41">
        <v>0.9478827131801093</v>
      </c>
      <c r="R28" s="46"/>
      <c r="S28" s="43">
        <f t="shared" si="0"/>
        <v>-5.067808639372841</v>
      </c>
      <c r="T28" s="44">
        <f>P28-P29</f>
        <v>-16.842833209001014</v>
      </c>
    </row>
    <row r="29" spans="1:20" s="14" customFormat="1" ht="16.5" customHeight="1">
      <c r="A29" s="11"/>
      <c r="B29" s="12" t="s">
        <v>81</v>
      </c>
      <c r="C29" s="13">
        <v>16.499489381999993</v>
      </c>
      <c r="D29" s="13">
        <v>8.039121513</v>
      </c>
      <c r="E29" s="13">
        <v>8.039121513</v>
      </c>
      <c r="F29" s="13">
        <v>0</v>
      </c>
      <c r="G29" s="13">
        <v>4.9674343169999995</v>
      </c>
      <c r="H29" s="13">
        <v>261.2773072480003</v>
      </c>
      <c r="I29" s="13">
        <v>175.06540338200028</v>
      </c>
      <c r="J29" s="13">
        <v>86.211903866</v>
      </c>
      <c r="K29" s="13">
        <v>25.290991714</v>
      </c>
      <c r="L29" s="13">
        <v>0</v>
      </c>
      <c r="M29" s="13">
        <v>7.978880256</v>
      </c>
      <c r="N29" s="13">
        <v>4.833042142000002</v>
      </c>
      <c r="O29" s="13">
        <v>3.4631650570000003</v>
      </c>
      <c r="P29" s="13">
        <v>332.3494316290004</v>
      </c>
      <c r="Q29" s="45">
        <v>1.2168919290453686</v>
      </c>
      <c r="R29" s="46"/>
      <c r="S29" s="43" t="s">
        <v>55</v>
      </c>
      <c r="T29" s="49"/>
    </row>
    <row r="30" spans="1:20" s="14" customFormat="1" ht="16.5" customHeight="1">
      <c r="A30" s="7">
        <v>13</v>
      </c>
      <c r="B30" s="8" t="s">
        <v>93</v>
      </c>
      <c r="C30" s="9">
        <v>0.714682746</v>
      </c>
      <c r="D30" s="9">
        <v>0</v>
      </c>
      <c r="E30" s="9">
        <v>0</v>
      </c>
      <c r="F30" s="9">
        <v>0</v>
      </c>
      <c r="G30" s="9">
        <v>0.042393824999999996</v>
      </c>
      <c r="H30" s="9">
        <v>8.781402086</v>
      </c>
      <c r="I30" s="9">
        <v>0.022786178</v>
      </c>
      <c r="J30" s="9">
        <v>8.758615908000001</v>
      </c>
      <c r="K30" s="9">
        <v>0.019342715</v>
      </c>
      <c r="L30" s="9">
        <v>0</v>
      </c>
      <c r="M30" s="9">
        <v>7.655308818999999</v>
      </c>
      <c r="N30" s="9">
        <v>0.04916581</v>
      </c>
      <c r="O30" s="9">
        <v>0.199342235</v>
      </c>
      <c r="P30" s="9">
        <v>17.461638236000002</v>
      </c>
      <c r="Q30" s="41">
        <v>0.05246034507866586</v>
      </c>
      <c r="R30" s="46"/>
      <c r="S30" s="43">
        <f t="shared" si="0"/>
        <v>41.33844925423556</v>
      </c>
      <c r="T30" s="44">
        <f>P30-P31</f>
        <v>5.107152724000004</v>
      </c>
    </row>
    <row r="31" spans="1:20" s="14" customFormat="1" ht="16.5" customHeight="1">
      <c r="A31" s="11"/>
      <c r="B31" s="12" t="s">
        <v>81</v>
      </c>
      <c r="C31" s="13">
        <v>0.25093820699999997</v>
      </c>
      <c r="D31" s="13">
        <v>0</v>
      </c>
      <c r="E31" s="13">
        <v>0</v>
      </c>
      <c r="F31" s="13">
        <v>0</v>
      </c>
      <c r="G31" s="13">
        <v>0.007525552</v>
      </c>
      <c r="H31" s="13">
        <v>3.653805668</v>
      </c>
      <c r="I31" s="13">
        <v>0.024887522</v>
      </c>
      <c r="J31" s="13">
        <v>3.6289181459999997</v>
      </c>
      <c r="K31" s="13">
        <v>0.005783684999999999</v>
      </c>
      <c r="L31" s="13">
        <v>0</v>
      </c>
      <c r="M31" s="13">
        <v>7.952826536</v>
      </c>
      <c r="N31" s="13">
        <v>0.066506482</v>
      </c>
      <c r="O31" s="13">
        <v>0.41709938199999996</v>
      </c>
      <c r="P31" s="13">
        <v>12.354485511999998</v>
      </c>
      <c r="Q31" s="45">
        <v>0.04523574369714337</v>
      </c>
      <c r="R31" s="46"/>
      <c r="S31" s="43" t="s">
        <v>55</v>
      </c>
      <c r="T31" s="49"/>
    </row>
    <row r="32" spans="1:20" s="14" customFormat="1" ht="16.5" customHeight="1">
      <c r="A32" s="7">
        <v>14</v>
      </c>
      <c r="B32" s="8" t="s">
        <v>94</v>
      </c>
      <c r="C32" s="9">
        <v>179.82495244395648</v>
      </c>
      <c r="D32" s="9">
        <v>6.193787828869998</v>
      </c>
      <c r="E32" s="9">
        <v>6.193787828869998</v>
      </c>
      <c r="F32" s="9">
        <v>0</v>
      </c>
      <c r="G32" s="9">
        <v>6.372711372</v>
      </c>
      <c r="H32" s="9">
        <v>197.0648062010002</v>
      </c>
      <c r="I32" s="9">
        <v>130.0070707430002</v>
      </c>
      <c r="J32" s="9">
        <v>67.05773545800001</v>
      </c>
      <c r="K32" s="9">
        <v>82.07781189683332</v>
      </c>
      <c r="L32" s="9">
        <v>0</v>
      </c>
      <c r="M32" s="9">
        <v>2.40545459480096</v>
      </c>
      <c r="N32" s="9">
        <v>73.3245996766505</v>
      </c>
      <c r="O32" s="9">
        <v>118.96525952038004</v>
      </c>
      <c r="P32" s="9">
        <v>666.2293835344916</v>
      </c>
      <c r="Q32" s="41">
        <v>2.0015661124916604</v>
      </c>
      <c r="R32" s="46"/>
      <c r="S32" s="43">
        <f t="shared" si="0"/>
        <v>31.541656167138093</v>
      </c>
      <c r="T32" s="44">
        <f>P32-P33</f>
        <v>159.75150956886802</v>
      </c>
    </row>
    <row r="33" spans="1:20" s="14" customFormat="1" ht="16.5" customHeight="1">
      <c r="A33" s="7"/>
      <c r="B33" s="12" t="s">
        <v>81</v>
      </c>
      <c r="C33" s="13">
        <v>153.37452021904548</v>
      </c>
      <c r="D33" s="13">
        <v>7.053437987000001</v>
      </c>
      <c r="E33" s="13">
        <v>7.053437987000001</v>
      </c>
      <c r="F33" s="13">
        <v>0</v>
      </c>
      <c r="G33" s="13">
        <v>6.3547112100000005</v>
      </c>
      <c r="H33" s="13">
        <v>181.3692977268107</v>
      </c>
      <c r="I33" s="13">
        <v>120.9314725208107</v>
      </c>
      <c r="J33" s="13">
        <v>60.437825206</v>
      </c>
      <c r="K33" s="13">
        <v>48.046883631660684</v>
      </c>
      <c r="L33" s="13">
        <v>0</v>
      </c>
      <c r="M33" s="13">
        <v>1.081316415</v>
      </c>
      <c r="N33" s="13">
        <v>57.739966925056734</v>
      </c>
      <c r="O33" s="13">
        <v>51.45773985105003</v>
      </c>
      <c r="P33" s="15">
        <v>506.4778739656236</v>
      </c>
      <c r="Q33" s="45">
        <v>1.854460331248073</v>
      </c>
      <c r="R33" s="46"/>
      <c r="S33" s="43" t="s">
        <v>55</v>
      </c>
      <c r="T33" s="49"/>
    </row>
    <row r="34" spans="1:20" s="14" customFormat="1" ht="16.5" customHeight="1">
      <c r="A34" s="7">
        <v>15</v>
      </c>
      <c r="B34" s="8" t="s">
        <v>95</v>
      </c>
      <c r="C34" s="9">
        <v>3.5551446049499997</v>
      </c>
      <c r="D34" s="9">
        <v>1.1837976976</v>
      </c>
      <c r="E34" s="9">
        <v>1.1837976976</v>
      </c>
      <c r="F34" s="9">
        <v>0</v>
      </c>
      <c r="G34" s="9">
        <v>4.9243989284000005</v>
      </c>
      <c r="H34" s="9">
        <v>29.374060399999994</v>
      </c>
      <c r="I34" s="9">
        <v>16.467516849</v>
      </c>
      <c r="J34" s="9">
        <v>12.906543551</v>
      </c>
      <c r="K34" s="9">
        <v>13.023776097999999</v>
      </c>
      <c r="L34" s="9">
        <v>0</v>
      </c>
      <c r="M34" s="9">
        <v>0.3747645825</v>
      </c>
      <c r="N34" s="9">
        <v>0.14805968000000003</v>
      </c>
      <c r="O34" s="9">
        <v>0.28455553555</v>
      </c>
      <c r="P34" s="9">
        <v>52.86855752699999</v>
      </c>
      <c r="Q34" s="41">
        <v>0.15883405292177516</v>
      </c>
      <c r="R34" s="46"/>
      <c r="S34" s="43">
        <f t="shared" si="0"/>
        <v>-61.19342998882088</v>
      </c>
      <c r="T34" s="44">
        <f>P34-P35</f>
        <v>-83.367542473</v>
      </c>
    </row>
    <row r="35" spans="1:20" s="14" customFormat="1" ht="16.5" customHeight="1">
      <c r="A35" s="7"/>
      <c r="B35" s="12" t="s">
        <v>81</v>
      </c>
      <c r="C35" s="13">
        <v>20.5594</v>
      </c>
      <c r="D35" s="13">
        <v>5.103899999999999</v>
      </c>
      <c r="E35" s="13">
        <v>5.103899999999999</v>
      </c>
      <c r="F35" s="13">
        <v>0</v>
      </c>
      <c r="G35" s="13">
        <v>4.9347</v>
      </c>
      <c r="H35" s="13">
        <v>87.6183</v>
      </c>
      <c r="I35" s="13">
        <v>57.7303</v>
      </c>
      <c r="J35" s="13">
        <v>29.888</v>
      </c>
      <c r="K35" s="13">
        <v>14.8385</v>
      </c>
      <c r="L35" s="13">
        <v>0</v>
      </c>
      <c r="M35" s="13">
        <v>1.5475999999999999</v>
      </c>
      <c r="N35" s="13">
        <v>0.7664</v>
      </c>
      <c r="O35" s="13">
        <v>0.8673000000000001</v>
      </c>
      <c r="P35" s="13">
        <v>136.2361</v>
      </c>
      <c r="Q35" s="50">
        <v>0.4988262195064683</v>
      </c>
      <c r="R35" s="46"/>
      <c r="S35" s="43" t="s">
        <v>55</v>
      </c>
      <c r="T35" s="49"/>
    </row>
    <row r="36" spans="1:20" s="14" customFormat="1" ht="16.5" customHeight="1">
      <c r="A36" s="7">
        <v>16</v>
      </c>
      <c r="B36" s="8" t="s">
        <v>96</v>
      </c>
      <c r="C36" s="9">
        <v>7.63602668</v>
      </c>
      <c r="D36" s="9">
        <v>5.0834490699999995</v>
      </c>
      <c r="E36" s="9">
        <v>5.0834490699999995</v>
      </c>
      <c r="F36" s="9">
        <v>0</v>
      </c>
      <c r="G36" s="9">
        <v>1.4322325</v>
      </c>
      <c r="H36" s="9">
        <v>89.780519</v>
      </c>
      <c r="I36" s="9">
        <v>35.5517045</v>
      </c>
      <c r="J36" s="9">
        <v>54.2288145</v>
      </c>
      <c r="K36" s="9">
        <v>3.6259186999999997</v>
      </c>
      <c r="L36" s="9">
        <v>0</v>
      </c>
      <c r="M36" s="9">
        <v>2.3779999000000003</v>
      </c>
      <c r="N36" s="9">
        <v>0.6527698239999999</v>
      </c>
      <c r="O36" s="9">
        <v>0.39257382</v>
      </c>
      <c r="P36" s="9">
        <v>110.981489494</v>
      </c>
      <c r="Q36" s="41">
        <v>0.3334238836878609</v>
      </c>
      <c r="R36" s="46"/>
      <c r="S36" s="43">
        <f t="shared" si="0"/>
        <v>19.39165786636981</v>
      </c>
      <c r="T36" s="44">
        <f>P36-P37</f>
        <v>18.025673755000014</v>
      </c>
    </row>
    <row r="37" spans="1:20" s="14" customFormat="1" ht="16.5" customHeight="1">
      <c r="A37" s="7"/>
      <c r="B37" s="12" t="s">
        <v>81</v>
      </c>
      <c r="C37" s="15">
        <v>7.4125014039999995</v>
      </c>
      <c r="D37" s="15">
        <v>1.758082</v>
      </c>
      <c r="E37" s="15">
        <v>1.758082</v>
      </c>
      <c r="F37" s="15">
        <v>0</v>
      </c>
      <c r="G37" s="15">
        <v>1.287592875</v>
      </c>
      <c r="H37" s="15">
        <v>78.4442083</v>
      </c>
      <c r="I37" s="15">
        <v>36.2873876</v>
      </c>
      <c r="J37" s="15">
        <v>42.1568207</v>
      </c>
      <c r="K37" s="15">
        <v>0</v>
      </c>
      <c r="L37" s="15">
        <v>0</v>
      </c>
      <c r="M37" s="15">
        <v>2.5992681400000004</v>
      </c>
      <c r="N37" s="15">
        <v>0.8498114200000001</v>
      </c>
      <c r="O37" s="15">
        <v>0.6043516</v>
      </c>
      <c r="P37" s="15">
        <v>92.95581573899999</v>
      </c>
      <c r="Q37" s="51">
        <v>0</v>
      </c>
      <c r="R37" s="46"/>
      <c r="S37" s="43" t="s">
        <v>55</v>
      </c>
      <c r="T37" s="49"/>
    </row>
    <row r="38" spans="1:20" s="14" customFormat="1" ht="16.5" customHeight="1">
      <c r="A38" s="7">
        <v>17</v>
      </c>
      <c r="B38" s="65" t="s">
        <v>97</v>
      </c>
      <c r="C38" s="9">
        <v>15.452573904000003</v>
      </c>
      <c r="D38" s="9">
        <v>7.110814811</v>
      </c>
      <c r="E38" s="9">
        <v>7.110814811</v>
      </c>
      <c r="F38" s="9">
        <v>0</v>
      </c>
      <c r="G38" s="9">
        <v>5.57212825</v>
      </c>
      <c r="H38" s="9">
        <v>133.649998593</v>
      </c>
      <c r="I38" s="9">
        <v>88.776853293</v>
      </c>
      <c r="J38" s="9">
        <v>44.8731453</v>
      </c>
      <c r="K38" s="9">
        <v>36.91479204500002</v>
      </c>
      <c r="L38" s="9">
        <v>0</v>
      </c>
      <c r="M38" s="9">
        <v>2.3464285</v>
      </c>
      <c r="N38" s="9">
        <v>6.492448846999995</v>
      </c>
      <c r="O38" s="9">
        <v>6.602153651000001</v>
      </c>
      <c r="P38" s="9">
        <v>214.141338601</v>
      </c>
      <c r="Q38" s="41">
        <v>0.6433490584781056</v>
      </c>
      <c r="R38" s="46"/>
      <c r="S38" s="43">
        <f t="shared" si="0"/>
        <v>46.20744302343556</v>
      </c>
      <c r="T38" s="44">
        <f>P38-P39</f>
        <v>67.67729123600003</v>
      </c>
    </row>
    <row r="39" spans="1:20" s="14" customFormat="1" ht="19.5" customHeight="1">
      <c r="A39" s="11"/>
      <c r="B39" s="12" t="s">
        <v>81</v>
      </c>
      <c r="C39" s="15">
        <v>10.085755535000006</v>
      </c>
      <c r="D39" s="15">
        <v>3.9099771439999995</v>
      </c>
      <c r="E39" s="15">
        <v>3.9099771439999995</v>
      </c>
      <c r="F39" s="15">
        <v>0</v>
      </c>
      <c r="G39" s="15">
        <v>3.2573823780000004</v>
      </c>
      <c r="H39" s="15">
        <v>89.464427562</v>
      </c>
      <c r="I39" s="15">
        <v>58.802476862000006</v>
      </c>
      <c r="J39" s="15">
        <v>30.661950700000002</v>
      </c>
      <c r="K39" s="15">
        <v>27.587564208999982</v>
      </c>
      <c r="L39" s="15">
        <v>0.000127599</v>
      </c>
      <c r="M39" s="15">
        <v>1.6419553550000001</v>
      </c>
      <c r="N39" s="15">
        <v>5.573996347999989</v>
      </c>
      <c r="O39" s="15">
        <v>4.9428612350000005</v>
      </c>
      <c r="P39" s="15">
        <v>146.46404736499997</v>
      </c>
      <c r="Q39" s="50">
        <v>0.4400248340127139</v>
      </c>
      <c r="R39" s="46"/>
      <c r="S39" s="43" t="s">
        <v>55</v>
      </c>
      <c r="T39" s="49"/>
    </row>
    <row r="40" spans="1:20" s="14" customFormat="1" ht="16.5" customHeight="1">
      <c r="A40" s="7">
        <v>18</v>
      </c>
      <c r="B40" s="16" t="s">
        <v>98</v>
      </c>
      <c r="C40" s="17">
        <v>0.524891607</v>
      </c>
      <c r="D40" s="17">
        <v>0</v>
      </c>
      <c r="E40" s="17">
        <v>0</v>
      </c>
      <c r="F40" s="17">
        <v>0</v>
      </c>
      <c r="G40" s="17">
        <v>0</v>
      </c>
      <c r="H40" s="17">
        <v>29.673283155</v>
      </c>
      <c r="I40" s="17">
        <v>17.060737654999997</v>
      </c>
      <c r="J40" s="17">
        <v>12.612545500000001</v>
      </c>
      <c r="K40" s="17">
        <v>3.548579886999998</v>
      </c>
      <c r="L40" s="17">
        <v>0</v>
      </c>
      <c r="M40" s="17">
        <v>0</v>
      </c>
      <c r="N40" s="17">
        <v>1.6836166553912681</v>
      </c>
      <c r="O40" s="17">
        <v>0.544710727</v>
      </c>
      <c r="P40" s="17">
        <v>35.97508203139127</v>
      </c>
      <c r="Q40" s="41">
        <v>0.10808065040021238</v>
      </c>
      <c r="R40" s="46"/>
      <c r="S40" s="43">
        <f t="shared" si="0"/>
        <v>252.1907310954632</v>
      </c>
      <c r="T40" s="44">
        <f>P40-P41</f>
        <v>25.760423082391263</v>
      </c>
    </row>
    <row r="41" spans="1:20" s="14" customFormat="1" ht="16.5" customHeight="1">
      <c r="A41" s="11"/>
      <c r="B41" s="12" t="s">
        <v>81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8.537903362000003</v>
      </c>
      <c r="I41" s="13">
        <v>5.464147062000003</v>
      </c>
      <c r="J41" s="13">
        <v>3.0737563</v>
      </c>
      <c r="K41" s="13">
        <v>1.676755586999999</v>
      </c>
      <c r="L41" s="13">
        <v>0</v>
      </c>
      <c r="M41" s="13">
        <v>0</v>
      </c>
      <c r="N41" s="13">
        <v>0</v>
      </c>
      <c r="O41" s="13">
        <v>0</v>
      </c>
      <c r="P41" s="13">
        <v>10.214658949000002</v>
      </c>
      <c r="Q41" s="50">
        <v>0.030688101888438547</v>
      </c>
      <c r="R41" s="46"/>
      <c r="S41" s="43" t="s">
        <v>55</v>
      </c>
      <c r="T41" s="49"/>
    </row>
    <row r="42" spans="1:20" s="14" customFormat="1" ht="16.5" customHeight="1">
      <c r="A42" s="7">
        <v>19</v>
      </c>
      <c r="B42" s="18" t="s">
        <v>99</v>
      </c>
      <c r="C42" s="19"/>
      <c r="D42" s="19"/>
      <c r="E42" s="19"/>
      <c r="F42" s="19"/>
      <c r="G42" s="19"/>
      <c r="H42" s="19"/>
      <c r="I42" s="19"/>
      <c r="J42" s="19"/>
      <c r="K42" s="9">
        <v>655.1252000000001</v>
      </c>
      <c r="L42" s="19"/>
      <c r="M42" s="19"/>
      <c r="N42" s="9">
        <v>18.6628</v>
      </c>
      <c r="O42" s="9">
        <v>0</v>
      </c>
      <c r="P42" s="9">
        <v>673.788</v>
      </c>
      <c r="Q42" s="41">
        <v>2.0242746134203045</v>
      </c>
      <c r="R42" s="46"/>
      <c r="S42" s="43">
        <f t="shared" si="0"/>
        <v>40.2930298441362</v>
      </c>
      <c r="T42" s="44">
        <f>P42-P43</f>
        <v>193.5161</v>
      </c>
    </row>
    <row r="43" spans="1:20" s="14" customFormat="1" ht="16.5" customHeight="1">
      <c r="A43" s="11"/>
      <c r="B43" s="12" t="s">
        <v>81</v>
      </c>
      <c r="C43" s="19"/>
      <c r="D43" s="19"/>
      <c r="E43" s="19"/>
      <c r="F43" s="19"/>
      <c r="G43" s="19"/>
      <c r="H43" s="19"/>
      <c r="I43" s="19"/>
      <c r="J43" s="19"/>
      <c r="K43" s="9">
        <v>466.9469</v>
      </c>
      <c r="L43" s="20"/>
      <c r="M43" s="20"/>
      <c r="N43" s="9">
        <v>13.325</v>
      </c>
      <c r="O43" s="9">
        <v>0</v>
      </c>
      <c r="P43" s="13">
        <v>480.2719</v>
      </c>
      <c r="Q43" s="45">
        <v>1.7585075924236575</v>
      </c>
      <c r="R43" s="46"/>
      <c r="S43" s="43" t="s">
        <v>55</v>
      </c>
      <c r="T43" s="49"/>
    </row>
    <row r="44" spans="1:20" s="14" customFormat="1" ht="16.5" customHeight="1">
      <c r="A44" s="7">
        <v>20</v>
      </c>
      <c r="B44" s="8" t="s">
        <v>100</v>
      </c>
      <c r="C44" s="9"/>
      <c r="D44" s="9"/>
      <c r="E44" s="9"/>
      <c r="F44" s="9"/>
      <c r="G44" s="9"/>
      <c r="H44" s="9"/>
      <c r="I44" s="9"/>
      <c r="J44" s="9"/>
      <c r="K44" s="9">
        <v>239.654184594</v>
      </c>
      <c r="L44" s="9"/>
      <c r="M44" s="9"/>
      <c r="N44" s="9">
        <v>25.609244094999998</v>
      </c>
      <c r="O44" s="9">
        <v>0</v>
      </c>
      <c r="P44" s="9">
        <v>265.26342868899997</v>
      </c>
      <c r="Q44" s="41">
        <v>0.7969361647342634</v>
      </c>
      <c r="R44" s="46"/>
      <c r="S44" s="43">
        <f t="shared" si="0"/>
        <v>25.848335414887835</v>
      </c>
      <c r="T44" s="44">
        <f>P44-P45</f>
        <v>54.48318450499994</v>
      </c>
    </row>
    <row r="45" spans="1:20" s="14" customFormat="1" ht="16.5" customHeight="1">
      <c r="A45" s="11"/>
      <c r="B45" s="12" t="s">
        <v>81</v>
      </c>
      <c r="C45" s="13"/>
      <c r="D45" s="13"/>
      <c r="E45" s="13"/>
      <c r="F45" s="21"/>
      <c r="G45" s="13"/>
      <c r="H45" s="13"/>
      <c r="I45" s="13"/>
      <c r="J45" s="13"/>
      <c r="K45" s="13">
        <v>189.20971786500002</v>
      </c>
      <c r="L45" s="13"/>
      <c r="M45" s="13"/>
      <c r="N45" s="13">
        <v>21.570526319</v>
      </c>
      <c r="O45" s="13">
        <v>0</v>
      </c>
      <c r="P45" s="13">
        <v>210.78024418400003</v>
      </c>
      <c r="Q45" s="45">
        <v>0.7717683664825622</v>
      </c>
      <c r="R45" s="46"/>
      <c r="S45" s="43" t="s">
        <v>55</v>
      </c>
      <c r="T45" s="49"/>
    </row>
    <row r="46" spans="1:20" s="14" customFormat="1" ht="16.5" customHeight="1">
      <c r="A46" s="7">
        <v>21</v>
      </c>
      <c r="B46" s="8" t="s">
        <v>101</v>
      </c>
      <c r="C46" s="9"/>
      <c r="D46" s="9"/>
      <c r="E46" s="9"/>
      <c r="F46" s="9"/>
      <c r="G46" s="9"/>
      <c r="H46" s="9"/>
      <c r="I46" s="9"/>
      <c r="J46" s="9"/>
      <c r="K46" s="9">
        <v>157.1745693771756</v>
      </c>
      <c r="L46" s="9"/>
      <c r="M46" s="9"/>
      <c r="N46" s="9">
        <v>1.4037702599999975</v>
      </c>
      <c r="O46" s="9">
        <v>0</v>
      </c>
      <c r="P46" s="9">
        <v>158.5783396371756</v>
      </c>
      <c r="Q46" s="41">
        <v>0.4764200418616499</v>
      </c>
      <c r="R46" s="46"/>
      <c r="S46" s="43">
        <f t="shared" si="0"/>
        <v>29.797993651100107</v>
      </c>
      <c r="T46" s="44">
        <f>P46-P47</f>
        <v>36.40515715837881</v>
      </c>
    </row>
    <row r="47" spans="1:20" s="14" customFormat="1" ht="16.5" customHeight="1">
      <c r="A47" s="11"/>
      <c r="B47" s="12" t="s">
        <v>81</v>
      </c>
      <c r="C47" s="13"/>
      <c r="D47" s="13"/>
      <c r="E47" s="13"/>
      <c r="F47" s="13"/>
      <c r="G47" s="13"/>
      <c r="H47" s="13"/>
      <c r="I47" s="13"/>
      <c r="J47" s="13"/>
      <c r="K47" s="13">
        <v>121.56311933579677</v>
      </c>
      <c r="L47" s="13"/>
      <c r="M47" s="13"/>
      <c r="N47" s="13">
        <v>0.6100631430000001</v>
      </c>
      <c r="O47" s="13">
        <v>0</v>
      </c>
      <c r="P47" s="15">
        <v>122.17318247879678</v>
      </c>
      <c r="Q47" s="45">
        <v>0.44733508035661684</v>
      </c>
      <c r="R47" s="46"/>
      <c r="S47" s="43" t="s">
        <v>55</v>
      </c>
      <c r="T47" s="49"/>
    </row>
    <row r="48" spans="1:20" s="14" customFormat="1" ht="16.5" customHeight="1">
      <c r="A48" s="7">
        <v>22</v>
      </c>
      <c r="B48" s="8" t="s">
        <v>102</v>
      </c>
      <c r="C48" s="9"/>
      <c r="D48" s="9"/>
      <c r="E48" s="9"/>
      <c r="F48" s="9"/>
      <c r="G48" s="9"/>
      <c r="H48" s="9"/>
      <c r="I48" s="9"/>
      <c r="J48" s="9"/>
      <c r="K48" s="9">
        <v>209.26636533699494</v>
      </c>
      <c r="L48" s="9"/>
      <c r="M48" s="9"/>
      <c r="N48" s="9">
        <v>21.194227157001748</v>
      </c>
      <c r="O48" s="9">
        <v>0</v>
      </c>
      <c r="P48" s="9">
        <v>230.46059249399667</v>
      </c>
      <c r="Q48" s="41">
        <v>0.6923773156829736</v>
      </c>
      <c r="R48" s="46"/>
      <c r="S48" s="43">
        <f t="shared" si="0"/>
        <v>52.399557796419316</v>
      </c>
      <c r="T48" s="44">
        <f>P48-P49</f>
        <v>79.23929249399666</v>
      </c>
    </row>
    <row r="49" spans="1:20" s="14" customFormat="1" ht="16.5" customHeight="1">
      <c r="A49" s="11"/>
      <c r="B49" s="12" t="s">
        <v>81</v>
      </c>
      <c r="C49" s="13"/>
      <c r="D49" s="13"/>
      <c r="E49" s="13"/>
      <c r="F49" s="13"/>
      <c r="G49" s="13"/>
      <c r="H49" s="13"/>
      <c r="I49" s="13"/>
      <c r="J49" s="13"/>
      <c r="K49" s="15">
        <v>141.04840000000002</v>
      </c>
      <c r="L49" s="13"/>
      <c r="M49" s="13"/>
      <c r="N49" s="15">
        <v>10.1729</v>
      </c>
      <c r="O49" s="15">
        <v>0</v>
      </c>
      <c r="P49" s="15">
        <v>151.2213</v>
      </c>
      <c r="Q49" s="50">
        <v>0.4543171421848058</v>
      </c>
      <c r="R49" s="46"/>
      <c r="S49" s="43" t="s">
        <v>55</v>
      </c>
      <c r="T49" s="49"/>
    </row>
    <row r="50" spans="1:20" s="14" customFormat="1" ht="16.5" customHeight="1">
      <c r="A50" s="7">
        <v>23</v>
      </c>
      <c r="B50" s="8" t="s">
        <v>103</v>
      </c>
      <c r="C50" s="13"/>
      <c r="D50" s="13"/>
      <c r="E50" s="13"/>
      <c r="F50" s="13"/>
      <c r="G50" s="13"/>
      <c r="H50" s="13"/>
      <c r="I50" s="13"/>
      <c r="J50" s="13"/>
      <c r="K50" s="9">
        <v>57.16149277701224</v>
      </c>
      <c r="L50" s="13"/>
      <c r="M50" s="13"/>
      <c r="N50" s="9">
        <v>3.9588426299443813</v>
      </c>
      <c r="O50" s="9"/>
      <c r="P50" s="9">
        <v>61.12033540695662</v>
      </c>
      <c r="Q50" s="41">
        <v>0.18362503239600061</v>
      </c>
      <c r="R50" s="46"/>
      <c r="S50" s="43">
        <f t="shared" si="0"/>
        <v>40.244226887657774</v>
      </c>
      <c r="T50" s="44">
        <f>P50-P51</f>
        <v>17.538979679624696</v>
      </c>
    </row>
    <row r="51" spans="1:20" s="14" customFormat="1" ht="16.5" customHeight="1">
      <c r="A51" s="11"/>
      <c r="B51" s="12" t="s">
        <v>81</v>
      </c>
      <c r="C51" s="13"/>
      <c r="D51" s="13"/>
      <c r="E51" s="13"/>
      <c r="F51" s="13"/>
      <c r="G51" s="13"/>
      <c r="H51" s="13"/>
      <c r="I51" s="13"/>
      <c r="J51" s="13"/>
      <c r="K51" s="15">
        <v>40.94576688191726</v>
      </c>
      <c r="L51" s="19"/>
      <c r="M51" s="19"/>
      <c r="N51" s="15">
        <v>2.635588845414667</v>
      </c>
      <c r="O51" s="22"/>
      <c r="P51" s="15">
        <v>43.581355727331925</v>
      </c>
      <c r="Q51" s="50">
        <v>0.13093232888872702</v>
      </c>
      <c r="R51" s="46"/>
      <c r="S51" s="43" t="s">
        <v>55</v>
      </c>
      <c r="T51" s="49"/>
    </row>
    <row r="52" spans="1:20" s="14" customFormat="1" ht="16.5" customHeight="1">
      <c r="A52" s="11">
        <v>24</v>
      </c>
      <c r="B52" s="8" t="s">
        <v>104</v>
      </c>
      <c r="C52" s="13"/>
      <c r="D52" s="13"/>
      <c r="E52" s="13"/>
      <c r="F52" s="13"/>
      <c r="G52" s="13"/>
      <c r="H52" s="13"/>
      <c r="I52" s="13"/>
      <c r="J52" s="13"/>
      <c r="K52" s="9">
        <v>59.70602901749379</v>
      </c>
      <c r="L52" s="19"/>
      <c r="M52" s="19"/>
      <c r="N52" s="9">
        <v>2.112570904784666</v>
      </c>
      <c r="O52" s="23"/>
      <c r="P52" s="9">
        <v>61.81859992227846</v>
      </c>
      <c r="Q52" s="41">
        <v>0.18572284228845676</v>
      </c>
      <c r="R52" s="46"/>
      <c r="S52" s="52" t="s">
        <v>56</v>
      </c>
      <c r="T52" s="49"/>
    </row>
    <row r="53" spans="1:20" s="14" customFormat="1" ht="16.5" customHeight="1">
      <c r="A53" s="11"/>
      <c r="B53" s="12" t="s">
        <v>81</v>
      </c>
      <c r="C53" s="13"/>
      <c r="D53" s="13"/>
      <c r="E53" s="13"/>
      <c r="F53" s="13"/>
      <c r="G53" s="13"/>
      <c r="H53" s="13"/>
      <c r="I53" s="13"/>
      <c r="J53" s="13"/>
      <c r="K53" s="24">
        <v>0</v>
      </c>
      <c r="L53" s="20"/>
      <c r="M53" s="20"/>
      <c r="N53" s="24"/>
      <c r="O53" s="24"/>
      <c r="P53" s="24">
        <v>0</v>
      </c>
      <c r="Q53" s="53">
        <v>0</v>
      </c>
      <c r="R53" s="46"/>
      <c r="S53" s="43" t="s">
        <v>55</v>
      </c>
      <c r="T53" s="49"/>
    </row>
    <row r="54" spans="1:20" s="14" customFormat="1" ht="16.5" customHeight="1">
      <c r="A54" s="7"/>
      <c r="B54" s="65" t="s">
        <v>105</v>
      </c>
      <c r="C54" s="9">
        <v>1779.0938156603506</v>
      </c>
      <c r="D54" s="9">
        <v>471.0338854886391</v>
      </c>
      <c r="E54" s="9">
        <v>438.78664392338914</v>
      </c>
      <c r="F54" s="9">
        <v>32.24724156525</v>
      </c>
      <c r="G54" s="9">
        <v>264.0275828050591</v>
      </c>
      <c r="H54" s="9">
        <v>7339.460936912563</v>
      </c>
      <c r="I54" s="9">
        <v>3865.8063595508</v>
      </c>
      <c r="J54" s="9">
        <v>3473.6545773617618</v>
      </c>
      <c r="K54" s="9">
        <v>3433.251204698508</v>
      </c>
      <c r="L54" s="9">
        <v>33.497264428</v>
      </c>
      <c r="M54" s="9">
        <v>438.90528992988436</v>
      </c>
      <c r="N54" s="9">
        <v>636.5736195387773</v>
      </c>
      <c r="O54" s="9">
        <v>2024.7694164917698</v>
      </c>
      <c r="P54" s="9">
        <v>16420.613015953553</v>
      </c>
      <c r="Q54" s="41">
        <v>49.33277242247383</v>
      </c>
      <c r="R54" s="42"/>
      <c r="S54" s="43">
        <f t="shared" si="0"/>
        <v>28.807127994296895</v>
      </c>
      <c r="T54" s="44">
        <f>P54-P55</f>
        <v>3672.3953733083436</v>
      </c>
    </row>
    <row r="55" spans="1:20" s="10" customFormat="1" ht="16.5" customHeight="1">
      <c r="A55" s="11"/>
      <c r="B55" s="12" t="s">
        <v>81</v>
      </c>
      <c r="C55" s="15">
        <v>1496.0253338039072</v>
      </c>
      <c r="D55" s="15">
        <v>441.5758715861459</v>
      </c>
      <c r="E55" s="15">
        <v>403.6134617283959</v>
      </c>
      <c r="F55" s="15">
        <v>37.962409857749996</v>
      </c>
      <c r="G55" s="15">
        <v>239.64017036721742</v>
      </c>
      <c r="H55" s="15">
        <v>6108.387022820693</v>
      </c>
      <c r="I55" s="15">
        <v>3384.7885525759943</v>
      </c>
      <c r="J55" s="15">
        <v>2723.5984702446976</v>
      </c>
      <c r="K55" s="15">
        <v>2685.4793708353295</v>
      </c>
      <c r="L55" s="15">
        <v>26.23806187791</v>
      </c>
      <c r="M55" s="15">
        <v>392.5234808700199</v>
      </c>
      <c r="N55" s="15">
        <v>482.179634528252</v>
      </c>
      <c r="O55" s="15">
        <v>876.1686959557356</v>
      </c>
      <c r="P55" s="15">
        <v>12748.21764264521</v>
      </c>
      <c r="Q55" s="50">
        <v>46.67738736007836</v>
      </c>
      <c r="R55" s="46"/>
      <c r="S55" s="43" t="s">
        <v>55</v>
      </c>
      <c r="T55" s="48"/>
    </row>
    <row r="56" spans="1:20" s="14" customFormat="1" ht="16.5" customHeight="1">
      <c r="A56" s="7">
        <v>25</v>
      </c>
      <c r="B56" s="8" t="s">
        <v>106</v>
      </c>
      <c r="C56" s="9">
        <v>650.4033263</v>
      </c>
      <c r="D56" s="9">
        <v>197.8680328</v>
      </c>
      <c r="E56" s="9">
        <v>112.57627769999999</v>
      </c>
      <c r="F56" s="9">
        <v>85.29175509999999</v>
      </c>
      <c r="G56" s="9">
        <v>119.0581978</v>
      </c>
      <c r="H56" s="9">
        <v>2173.9792386</v>
      </c>
      <c r="I56" s="9">
        <v>856.5811914</v>
      </c>
      <c r="J56" s="9">
        <v>1317.3980471999998</v>
      </c>
      <c r="K56" s="9">
        <v>2028.2718794999998</v>
      </c>
      <c r="L56" s="9">
        <v>45.99521910000001</v>
      </c>
      <c r="M56" s="9">
        <v>138.0134975</v>
      </c>
      <c r="N56" s="9">
        <v>92.853197</v>
      </c>
      <c r="O56" s="9">
        <v>224.78449650000002</v>
      </c>
      <c r="P56" s="9">
        <v>5671.227085100001</v>
      </c>
      <c r="Q56" s="41">
        <v>17.038179687542023</v>
      </c>
      <c r="R56" s="42"/>
      <c r="S56" s="43">
        <f t="shared" si="0"/>
        <v>21.689542070613037</v>
      </c>
      <c r="T56" s="44">
        <f>P56-P57</f>
        <v>1010.8207851000006</v>
      </c>
    </row>
    <row r="57" spans="1:20" s="10" customFormat="1" ht="16.5" customHeight="1">
      <c r="A57" s="11"/>
      <c r="B57" s="12" t="s">
        <v>81</v>
      </c>
      <c r="C57" s="13">
        <v>556.1141</v>
      </c>
      <c r="D57" s="13">
        <v>193.67790000000002</v>
      </c>
      <c r="E57" s="13">
        <v>101.1126</v>
      </c>
      <c r="F57" s="13">
        <v>92.56530000000001</v>
      </c>
      <c r="G57" s="13">
        <v>131.8656</v>
      </c>
      <c r="H57" s="13">
        <v>1701.9814000000001</v>
      </c>
      <c r="I57" s="13">
        <v>707.4999</v>
      </c>
      <c r="J57" s="13">
        <v>994.4815</v>
      </c>
      <c r="K57" s="13">
        <v>1645.9214000000002</v>
      </c>
      <c r="L57" s="13">
        <v>31.8305</v>
      </c>
      <c r="M57" s="13">
        <v>130.4505</v>
      </c>
      <c r="N57" s="13">
        <v>77.3045</v>
      </c>
      <c r="O57" s="13">
        <v>191.2604</v>
      </c>
      <c r="P57" s="13">
        <v>4660.406300000001</v>
      </c>
      <c r="Q57" s="45">
        <v>17.064000334662605</v>
      </c>
      <c r="R57" s="46"/>
      <c r="S57" s="43" t="s">
        <v>55</v>
      </c>
      <c r="T57" s="47"/>
    </row>
    <row r="58" spans="1:20" s="14" customFormat="1" ht="16.5" customHeight="1">
      <c r="A58" s="7">
        <v>26</v>
      </c>
      <c r="B58" s="8" t="s">
        <v>107</v>
      </c>
      <c r="C58" s="9">
        <v>316.05806014300003</v>
      </c>
      <c r="D58" s="9">
        <v>63.611244182</v>
      </c>
      <c r="E58" s="9">
        <v>45.483315357</v>
      </c>
      <c r="F58" s="9">
        <v>18.127928825</v>
      </c>
      <c r="G58" s="9">
        <v>70.345129171</v>
      </c>
      <c r="H58" s="9">
        <v>1644.8440706610002</v>
      </c>
      <c r="I58" s="9">
        <v>636.21001707</v>
      </c>
      <c r="J58" s="9">
        <v>1008.6340535910001</v>
      </c>
      <c r="K58" s="9">
        <v>1414.2428404999998</v>
      </c>
      <c r="L58" s="9">
        <v>8.0920872</v>
      </c>
      <c r="M58" s="9">
        <v>36.033701021</v>
      </c>
      <c r="N58" s="9">
        <v>51.36846364</v>
      </c>
      <c r="O58" s="9">
        <v>229.074377812</v>
      </c>
      <c r="P58" s="9">
        <v>3833.6699743300005</v>
      </c>
      <c r="Q58" s="41">
        <v>11.517570519611347</v>
      </c>
      <c r="R58" s="42"/>
      <c r="S58" s="43">
        <f t="shared" si="0"/>
        <v>14.847932521080661</v>
      </c>
      <c r="T58" s="44">
        <f>P58-P59</f>
        <v>495.6299328810005</v>
      </c>
    </row>
    <row r="59" spans="1:20" s="10" customFormat="1" ht="16.5" customHeight="1">
      <c r="A59" s="11"/>
      <c r="B59" s="12" t="s">
        <v>81</v>
      </c>
      <c r="C59" s="13">
        <v>272.98081142100006</v>
      </c>
      <c r="D59" s="13">
        <v>81.05716843</v>
      </c>
      <c r="E59" s="13">
        <v>49.335639117</v>
      </c>
      <c r="F59" s="13">
        <v>31.721529313</v>
      </c>
      <c r="G59" s="13">
        <v>56.444751193</v>
      </c>
      <c r="H59" s="13">
        <v>1419.026035538</v>
      </c>
      <c r="I59" s="13">
        <v>587.938217769</v>
      </c>
      <c r="J59" s="13">
        <v>831.0878177689999</v>
      </c>
      <c r="K59" s="13">
        <v>1260.3473908</v>
      </c>
      <c r="L59" s="13">
        <v>17.2957723</v>
      </c>
      <c r="M59" s="13">
        <v>37.600900482</v>
      </c>
      <c r="N59" s="13">
        <v>52.782941589</v>
      </c>
      <c r="O59" s="13">
        <v>140.504269696</v>
      </c>
      <c r="P59" s="13">
        <v>3338.040041449</v>
      </c>
      <c r="Q59" s="45">
        <v>12.222178221757812</v>
      </c>
      <c r="R59" s="46"/>
      <c r="S59" s="43" t="s">
        <v>55</v>
      </c>
      <c r="T59" s="47"/>
    </row>
    <row r="60" spans="1:20" s="14" customFormat="1" ht="16.5" customHeight="1">
      <c r="A60" s="7">
        <v>27</v>
      </c>
      <c r="B60" s="8" t="s">
        <v>108</v>
      </c>
      <c r="C60" s="9">
        <v>512.72</v>
      </c>
      <c r="D60" s="9">
        <v>121.31</v>
      </c>
      <c r="E60" s="9">
        <v>72.49</v>
      </c>
      <c r="F60" s="9">
        <v>48.82</v>
      </c>
      <c r="G60" s="9">
        <v>107.87</v>
      </c>
      <c r="H60" s="9">
        <v>1687.53</v>
      </c>
      <c r="I60" s="9">
        <v>525.71</v>
      </c>
      <c r="J60" s="9">
        <v>1161.82</v>
      </c>
      <c r="K60" s="9">
        <v>1495.13</v>
      </c>
      <c r="L60" s="9">
        <v>2.38</v>
      </c>
      <c r="M60" s="9">
        <v>53.92</v>
      </c>
      <c r="N60" s="9">
        <v>61</v>
      </c>
      <c r="O60" s="9">
        <v>228.9</v>
      </c>
      <c r="P60" s="9">
        <v>4270.76</v>
      </c>
      <c r="Q60" s="41">
        <v>12.83072872774656</v>
      </c>
      <c r="R60" s="42"/>
      <c r="S60" s="43">
        <f t="shared" si="0"/>
        <v>18.501870165040682</v>
      </c>
      <c r="T60" s="44">
        <f>P60-P61</f>
        <v>666.8000000000002</v>
      </c>
    </row>
    <row r="61" spans="1:20" s="10" customFormat="1" ht="16.5" customHeight="1">
      <c r="A61" s="11"/>
      <c r="B61" s="12" t="s">
        <v>81</v>
      </c>
      <c r="C61" s="13">
        <v>474.37</v>
      </c>
      <c r="D61" s="13">
        <v>139.04</v>
      </c>
      <c r="E61" s="13">
        <v>81.05</v>
      </c>
      <c r="F61" s="13">
        <v>57.99</v>
      </c>
      <c r="G61" s="13">
        <v>101.33</v>
      </c>
      <c r="H61" s="13">
        <v>1357.81</v>
      </c>
      <c r="I61" s="13">
        <v>448.8</v>
      </c>
      <c r="J61" s="13">
        <v>909.01</v>
      </c>
      <c r="K61" s="13">
        <v>1208.93</v>
      </c>
      <c r="L61" s="13">
        <v>12.39</v>
      </c>
      <c r="M61" s="13">
        <v>48.69</v>
      </c>
      <c r="N61" s="13">
        <v>60.74</v>
      </c>
      <c r="O61" s="13">
        <v>200.66</v>
      </c>
      <c r="P61" s="13">
        <v>3603.96</v>
      </c>
      <c r="Q61" s="45">
        <v>13.195839737430326</v>
      </c>
      <c r="R61" s="46"/>
      <c r="S61" s="43" t="s">
        <v>55</v>
      </c>
      <c r="T61" s="44"/>
    </row>
    <row r="62" spans="1:20" s="14" customFormat="1" ht="16.5" customHeight="1">
      <c r="A62" s="7">
        <v>28</v>
      </c>
      <c r="B62" s="8" t="s">
        <v>109</v>
      </c>
      <c r="C62" s="9">
        <v>355.9229</v>
      </c>
      <c r="D62" s="9">
        <v>96.01100000000001</v>
      </c>
      <c r="E62" s="9">
        <v>63.3975</v>
      </c>
      <c r="F62" s="9">
        <v>32.6135</v>
      </c>
      <c r="G62" s="9">
        <v>75.48859999999999</v>
      </c>
      <c r="H62" s="9">
        <v>1004.2653</v>
      </c>
      <c r="I62" s="9">
        <v>357.4114</v>
      </c>
      <c r="J62" s="9">
        <v>646.8539</v>
      </c>
      <c r="K62" s="9">
        <v>914.5758000000001</v>
      </c>
      <c r="L62" s="9">
        <v>17.8381</v>
      </c>
      <c r="M62" s="9">
        <v>30.7588</v>
      </c>
      <c r="N62" s="9">
        <v>76.1467</v>
      </c>
      <c r="O62" s="9">
        <v>188.35789999999963</v>
      </c>
      <c r="P62" s="9">
        <v>2759.3650999999995</v>
      </c>
      <c r="Q62" s="41">
        <v>8.290015139907476</v>
      </c>
      <c r="R62" s="42"/>
      <c r="S62" s="43">
        <f t="shared" si="0"/>
        <v>10.030933382672558</v>
      </c>
      <c r="T62" s="44">
        <f>P62-P63</f>
        <v>251.5565999999999</v>
      </c>
    </row>
    <row r="63" spans="1:20" s="10" customFormat="1" ht="16.5" customHeight="1">
      <c r="A63" s="11"/>
      <c r="B63" s="12" t="s">
        <v>81</v>
      </c>
      <c r="C63" s="13">
        <v>345.76370000000003</v>
      </c>
      <c r="D63" s="13">
        <v>125.86900000000001</v>
      </c>
      <c r="E63" s="13">
        <v>71.9859</v>
      </c>
      <c r="F63" s="13">
        <v>53.883100000000006</v>
      </c>
      <c r="G63" s="13">
        <v>89.368</v>
      </c>
      <c r="H63" s="13">
        <v>865.7821</v>
      </c>
      <c r="I63" s="13">
        <v>323.3052</v>
      </c>
      <c r="J63" s="13">
        <v>542.4769</v>
      </c>
      <c r="K63" s="13">
        <v>848.0408999999999</v>
      </c>
      <c r="L63" s="13">
        <v>19.8259</v>
      </c>
      <c r="M63" s="13">
        <v>34.6079</v>
      </c>
      <c r="N63" s="13">
        <v>56.27530000000001</v>
      </c>
      <c r="O63" s="13">
        <v>122.2757</v>
      </c>
      <c r="P63" s="13">
        <v>2507.8084999999996</v>
      </c>
      <c r="Q63" s="45">
        <v>9.182299209249141</v>
      </c>
      <c r="R63" s="46"/>
      <c r="S63" s="43" t="s">
        <v>55</v>
      </c>
      <c r="T63" s="47"/>
    </row>
    <row r="64" spans="1:20" s="14" customFormat="1" ht="16.5" customHeight="1">
      <c r="A64" s="7">
        <v>29</v>
      </c>
      <c r="B64" s="8" t="s">
        <v>110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9">
        <v>289.77119999999996</v>
      </c>
      <c r="P64" s="9">
        <v>289.77119999999996</v>
      </c>
      <c r="Q64" s="41">
        <v>0.870565346756454</v>
      </c>
      <c r="R64" s="42"/>
      <c r="S64" s="43">
        <f t="shared" si="0"/>
        <v>4.088595454561766</v>
      </c>
      <c r="T64" s="44">
        <f>P64-P65</f>
        <v>11.382199999999955</v>
      </c>
    </row>
    <row r="65" spans="1:20" s="10" customFormat="1" ht="16.5" customHeight="1">
      <c r="A65" s="11"/>
      <c r="B65" s="12" t="s">
        <v>81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9">
        <v>278.389</v>
      </c>
      <c r="P65" s="13">
        <v>278.389</v>
      </c>
      <c r="Q65" s="45">
        <v>1.01931670403209</v>
      </c>
      <c r="R65" s="46"/>
      <c r="S65" s="43" t="s">
        <v>55</v>
      </c>
      <c r="T65" s="47"/>
    </row>
    <row r="66" spans="1:20" s="14" customFormat="1" ht="16.5" customHeight="1">
      <c r="A66" s="7">
        <v>30</v>
      </c>
      <c r="B66" s="8" t="s">
        <v>111</v>
      </c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9">
        <v>39.99845719189536</v>
      </c>
      <c r="P66" s="9">
        <v>39.99845719189536</v>
      </c>
      <c r="Q66" s="41">
        <v>0.12016815596230948</v>
      </c>
      <c r="R66" s="46"/>
      <c r="S66" s="43">
        <f t="shared" si="0"/>
        <v>-77.08002652742779</v>
      </c>
      <c r="T66" s="44">
        <f>P66-P67</f>
        <v>-134.51508332227922</v>
      </c>
    </row>
    <row r="67" spans="1:20" s="14" customFormat="1" ht="16.5" customHeight="1">
      <c r="A67" s="11"/>
      <c r="B67" s="12" t="s">
        <v>81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9">
        <v>174.5135405141746</v>
      </c>
      <c r="P67" s="13">
        <v>174.5135405141746</v>
      </c>
      <c r="Q67" s="45">
        <v>0.6389784327896543</v>
      </c>
      <c r="R67" s="46"/>
      <c r="S67" s="43" t="s">
        <v>55</v>
      </c>
      <c r="T67" s="47"/>
    </row>
    <row r="68" spans="1:20" s="14" customFormat="1" ht="16.5" customHeight="1">
      <c r="A68" s="7"/>
      <c r="B68" s="8" t="s">
        <v>112</v>
      </c>
      <c r="C68" s="9">
        <v>1835.104286443</v>
      </c>
      <c r="D68" s="9">
        <v>478.800276982</v>
      </c>
      <c r="E68" s="9">
        <v>293.94709305699996</v>
      </c>
      <c r="F68" s="9">
        <v>184.853183925</v>
      </c>
      <c r="G68" s="9">
        <v>372.761926971</v>
      </c>
      <c r="H68" s="9">
        <v>6510.618609261</v>
      </c>
      <c r="I68" s="9">
        <v>2375.91260847</v>
      </c>
      <c r="J68" s="9">
        <v>4134.7060007909995</v>
      </c>
      <c r="K68" s="9">
        <v>5852.220520000001</v>
      </c>
      <c r="L68" s="9">
        <v>74.30540630000002</v>
      </c>
      <c r="M68" s="9">
        <v>258.725998521</v>
      </c>
      <c r="N68" s="9">
        <v>281.36836064</v>
      </c>
      <c r="O68" s="9">
        <v>1200.886431503895</v>
      </c>
      <c r="P68" s="9">
        <v>16864.791816621895</v>
      </c>
      <c r="Q68" s="41">
        <v>50.66722757752616</v>
      </c>
      <c r="R68" s="54">
        <v>2067940.455432437</v>
      </c>
      <c r="S68" s="43">
        <f t="shared" si="0"/>
        <v>15.8048196295486</v>
      </c>
      <c r="T68" s="44">
        <f>P68-P69</f>
        <v>2301.67443465872</v>
      </c>
    </row>
    <row r="69" spans="1:20" s="10" customFormat="1" ht="16.5" customHeight="1">
      <c r="A69" s="11"/>
      <c r="B69" s="12" t="s">
        <v>81</v>
      </c>
      <c r="C69" s="13">
        <v>1649.228611421</v>
      </c>
      <c r="D69" s="13">
        <v>539.6440684300001</v>
      </c>
      <c r="E69" s="13">
        <v>303.48413911700004</v>
      </c>
      <c r="F69" s="13">
        <v>236.15992931300002</v>
      </c>
      <c r="G69" s="13">
        <v>379.008351193</v>
      </c>
      <c r="H69" s="13">
        <v>5344.599535538</v>
      </c>
      <c r="I69" s="13">
        <v>2067.543317769</v>
      </c>
      <c r="J69" s="13">
        <v>3277.0562177690003</v>
      </c>
      <c r="K69" s="13">
        <v>4963.2396908</v>
      </c>
      <c r="L69" s="13">
        <v>81.3421723</v>
      </c>
      <c r="M69" s="13">
        <v>251.34930048200002</v>
      </c>
      <c r="N69" s="13">
        <v>247.10274158900003</v>
      </c>
      <c r="O69" s="13">
        <v>1107.6029102101747</v>
      </c>
      <c r="P69" s="13">
        <v>14563.117381963175</v>
      </c>
      <c r="Q69" s="45">
        <v>53.32261263992163</v>
      </c>
      <c r="R69" s="55">
        <v>1682029.4762783952</v>
      </c>
      <c r="S69" s="43"/>
      <c r="T69" s="47"/>
    </row>
    <row r="70" spans="1:20" s="14" customFormat="1" ht="16.5" customHeight="1">
      <c r="A70" s="25"/>
      <c r="B70" s="8" t="s">
        <v>113</v>
      </c>
      <c r="C70" s="34">
        <v>3614.1981021033507</v>
      </c>
      <c r="D70" s="34">
        <v>949.8341624706391</v>
      </c>
      <c r="E70" s="34">
        <v>732.733736980389</v>
      </c>
      <c r="F70" s="34">
        <v>217.10042549025</v>
      </c>
      <c r="G70" s="34">
        <v>636.789509776059</v>
      </c>
      <c r="H70" s="34">
        <v>13850.079546173562</v>
      </c>
      <c r="I70" s="34">
        <v>6241.7189680208</v>
      </c>
      <c r="J70" s="34">
        <v>7608.360578152761</v>
      </c>
      <c r="K70" s="34">
        <v>9285.47172469851</v>
      </c>
      <c r="L70" s="34">
        <v>107.80267072800001</v>
      </c>
      <c r="M70" s="34">
        <v>697.6312884508843</v>
      </c>
      <c r="N70" s="34">
        <v>917.9419801787773</v>
      </c>
      <c r="O70" s="34">
        <v>3225.6558479956648</v>
      </c>
      <c r="P70" s="9">
        <v>33285.40483257545</v>
      </c>
      <c r="Q70" s="41">
        <v>100</v>
      </c>
      <c r="R70" s="42"/>
      <c r="S70" s="43">
        <f t="shared" si="0"/>
        <v>21.87395747071402</v>
      </c>
      <c r="T70" s="44">
        <f>P70-P71</f>
        <v>5974.069807967062</v>
      </c>
    </row>
    <row r="71" spans="1:20" s="10" customFormat="1" ht="17.25" customHeight="1">
      <c r="A71" s="26"/>
      <c r="B71" s="12" t="s">
        <v>81</v>
      </c>
      <c r="C71" s="35">
        <v>3145.2539452249075</v>
      </c>
      <c r="D71" s="35">
        <v>981.219940016146</v>
      </c>
      <c r="E71" s="35">
        <v>707.097600845396</v>
      </c>
      <c r="F71" s="35">
        <v>274.12233917075</v>
      </c>
      <c r="G71" s="35">
        <v>618.6485215602174</v>
      </c>
      <c r="H71" s="35">
        <v>11452.986558358694</v>
      </c>
      <c r="I71" s="35">
        <v>5452.331870344995</v>
      </c>
      <c r="J71" s="35">
        <v>6000.6546880136975</v>
      </c>
      <c r="K71" s="35">
        <v>7648.719061635329</v>
      </c>
      <c r="L71" s="35">
        <v>107.58023417791</v>
      </c>
      <c r="M71" s="35">
        <v>643.87278135202</v>
      </c>
      <c r="N71" s="35">
        <v>729.282376117252</v>
      </c>
      <c r="O71" s="35">
        <v>1983.7716061659103</v>
      </c>
      <c r="P71" s="13">
        <v>27311.335024608386</v>
      </c>
      <c r="Q71" s="45">
        <v>100</v>
      </c>
      <c r="R71" s="46"/>
      <c r="S71" s="43"/>
      <c r="T71" s="44"/>
    </row>
    <row r="72" spans="1:20" s="14" customFormat="1" ht="16.5" customHeight="1">
      <c r="A72" s="27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28"/>
      <c r="Q72" s="28"/>
      <c r="R72" s="3"/>
      <c r="S72" s="3"/>
      <c r="T72" s="3"/>
    </row>
    <row r="73" spans="1:20" ht="15" customHeight="1">
      <c r="A73" s="57" t="s">
        <v>114</v>
      </c>
      <c r="B73" s="57"/>
      <c r="C73" s="57"/>
      <c r="D73" s="57"/>
      <c r="E73" s="57"/>
      <c r="F73" s="57"/>
      <c r="G73" s="57"/>
      <c r="H73" s="57"/>
      <c r="I73" s="29"/>
      <c r="J73" s="30"/>
      <c r="K73" s="31"/>
      <c r="L73" s="30"/>
      <c r="M73" s="30"/>
      <c r="N73" s="30"/>
      <c r="O73" s="30"/>
      <c r="P73" s="30"/>
      <c r="Q73" s="31"/>
      <c r="R73" s="32"/>
      <c r="S73" s="32"/>
      <c r="T73" s="32"/>
    </row>
    <row r="74" spans="1:21" s="32" customFormat="1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3"/>
    </row>
    <row r="76" spans="1:20" ht="18">
      <c r="A76" s="61" t="s">
        <v>58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</row>
    <row r="78" spans="1:17" ht="16.5" thickBot="1">
      <c r="A78" s="56" t="s">
        <v>0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1"/>
      <c r="N78" s="1"/>
      <c r="O78" s="1"/>
      <c r="P78" s="2"/>
      <c r="Q78" s="1"/>
    </row>
    <row r="79" spans="1:19" ht="16.5" thickBot="1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58" t="s">
        <v>57</v>
      </c>
      <c r="Q79" s="59"/>
      <c r="R79" s="59"/>
      <c r="S79" s="60"/>
    </row>
    <row r="80" spans="1:20" ht="31.5">
      <c r="A80" s="5" t="s">
        <v>1</v>
      </c>
      <c r="B80" s="5" t="s">
        <v>2</v>
      </c>
      <c r="C80" s="6" t="s">
        <v>3</v>
      </c>
      <c r="D80" s="6" t="s">
        <v>51</v>
      </c>
      <c r="E80" s="6" t="s">
        <v>4</v>
      </c>
      <c r="F80" s="6" t="s">
        <v>5</v>
      </c>
      <c r="G80" s="6" t="s">
        <v>6</v>
      </c>
      <c r="H80" s="6" t="s">
        <v>52</v>
      </c>
      <c r="I80" s="6" t="s">
        <v>7</v>
      </c>
      <c r="J80" s="6" t="s">
        <v>8</v>
      </c>
      <c r="K80" s="6" t="s">
        <v>9</v>
      </c>
      <c r="L80" s="6" t="s">
        <v>10</v>
      </c>
      <c r="M80" s="6" t="s">
        <v>11</v>
      </c>
      <c r="N80" s="6" t="s">
        <v>12</v>
      </c>
      <c r="O80" s="6" t="s">
        <v>13</v>
      </c>
      <c r="P80" s="36" t="s">
        <v>14</v>
      </c>
      <c r="Q80" s="37" t="s">
        <v>15</v>
      </c>
      <c r="R80" s="38"/>
      <c r="S80" s="39" t="s">
        <v>53</v>
      </c>
      <c r="T80" s="40" t="s">
        <v>54</v>
      </c>
    </row>
    <row r="81" spans="1:20" ht="15.75">
      <c r="A81" s="7">
        <v>1</v>
      </c>
      <c r="B81" s="8" t="s">
        <v>16</v>
      </c>
      <c r="C81" s="9">
        <v>57.211851445765944</v>
      </c>
      <c r="D81" s="9">
        <v>14.637959721739128</v>
      </c>
      <c r="E81" s="9">
        <v>14.562206521739128</v>
      </c>
      <c r="F81" s="9">
        <v>0.0757532</v>
      </c>
      <c r="G81" s="9">
        <v>12.52682650173913</v>
      </c>
      <c r="H81" s="9">
        <v>473.32177445069595</v>
      </c>
      <c r="I81" s="9">
        <v>296.736293433961</v>
      </c>
      <c r="J81" s="9">
        <v>176.58548101673495</v>
      </c>
      <c r="K81" s="9">
        <v>75.46470437921738</v>
      </c>
      <c r="L81" s="9">
        <v>0</v>
      </c>
      <c r="M81" s="9">
        <v>3.571898913043479</v>
      </c>
      <c r="N81" s="9">
        <v>18.844359139130432</v>
      </c>
      <c r="O81" s="9">
        <v>3.3322671</v>
      </c>
      <c r="P81" s="9">
        <v>658.9116416513314</v>
      </c>
      <c r="Q81" s="41">
        <v>1.9795812758343678</v>
      </c>
      <c r="R81" s="42"/>
      <c r="S81" s="43">
        <f>(P81-P82)/P82*100</f>
        <v>23.102977277875755</v>
      </c>
      <c r="T81" s="44">
        <f>P81-P82</f>
        <v>123.65924059526697</v>
      </c>
    </row>
    <row r="82" spans="1:20" ht="15.75">
      <c r="A82" s="11"/>
      <c r="B82" s="12" t="s">
        <v>17</v>
      </c>
      <c r="C82" s="13">
        <v>44.7664712284615</v>
      </c>
      <c r="D82" s="13">
        <v>13.808823890525915</v>
      </c>
      <c r="E82" s="13">
        <v>13.426708890525916</v>
      </c>
      <c r="F82" s="13">
        <v>0.382115</v>
      </c>
      <c r="G82" s="13">
        <v>10.520868320217392</v>
      </c>
      <c r="H82" s="13">
        <v>394.4388062</v>
      </c>
      <c r="I82" s="13">
        <v>254.1095026593067</v>
      </c>
      <c r="J82" s="13">
        <v>140.3293035406933</v>
      </c>
      <c r="K82" s="13">
        <v>54.20590444494019</v>
      </c>
      <c r="L82" s="13">
        <v>0</v>
      </c>
      <c r="M82" s="13">
        <v>3.1843074000000002</v>
      </c>
      <c r="N82" s="13">
        <v>11.290643671919499</v>
      </c>
      <c r="O82" s="13">
        <v>3.0365759000000003</v>
      </c>
      <c r="P82" s="13">
        <v>535.2524010560644</v>
      </c>
      <c r="Q82" s="45">
        <v>1.959817784717535</v>
      </c>
      <c r="R82" s="46"/>
      <c r="S82" s="43" t="s">
        <v>55</v>
      </c>
      <c r="T82" s="47"/>
    </row>
    <row r="83" spans="1:20" ht="15.75">
      <c r="A83" s="7">
        <v>2</v>
      </c>
      <c r="B83" s="8" t="s">
        <v>18</v>
      </c>
      <c r="C83" s="9">
        <v>263.54142731699994</v>
      </c>
      <c r="D83" s="9">
        <v>94.740747224</v>
      </c>
      <c r="E83" s="9">
        <v>94.740747224</v>
      </c>
      <c r="F83" s="9">
        <v>0</v>
      </c>
      <c r="G83" s="9">
        <v>31.604113528999996</v>
      </c>
      <c r="H83" s="9">
        <v>651.5042658369999</v>
      </c>
      <c r="I83" s="9">
        <v>376.391116814</v>
      </c>
      <c r="J83" s="9">
        <v>275.113149023</v>
      </c>
      <c r="K83" s="9">
        <v>94.51208376299998</v>
      </c>
      <c r="L83" s="9">
        <v>0.6944889999999999</v>
      </c>
      <c r="M83" s="9">
        <v>97.02494820499999</v>
      </c>
      <c r="N83" s="9">
        <v>36.38758422800001</v>
      </c>
      <c r="O83" s="9">
        <v>21.683575489999996</v>
      </c>
      <c r="P83" s="9">
        <v>1291.6932345929997</v>
      </c>
      <c r="Q83" s="41">
        <v>3.880659529575129</v>
      </c>
      <c r="R83" s="42"/>
      <c r="S83" s="43">
        <f aca="true" t="shared" si="1" ref="S83:S145">(P83-P84)/P84*100</f>
        <v>39.753260169368325</v>
      </c>
      <c r="T83" s="44">
        <f>P83-P84</f>
        <v>367.42625647199975</v>
      </c>
    </row>
    <row r="84" spans="1:20" ht="15.75">
      <c r="A84" s="11"/>
      <c r="B84" s="12" t="s">
        <v>17</v>
      </c>
      <c r="C84" s="13">
        <v>216.92351112199995</v>
      </c>
      <c r="D84" s="13">
        <v>84.94038576700001</v>
      </c>
      <c r="E84" s="13">
        <v>84.94038576700001</v>
      </c>
      <c r="F84" s="13">
        <v>0</v>
      </c>
      <c r="G84" s="13">
        <v>30.671035461000002</v>
      </c>
      <c r="H84" s="13">
        <v>379.911796823</v>
      </c>
      <c r="I84" s="13">
        <v>234.90756826499998</v>
      </c>
      <c r="J84" s="13">
        <v>145.00422855800002</v>
      </c>
      <c r="K84" s="13">
        <v>73.53586928699997</v>
      </c>
      <c r="L84" s="13">
        <v>1.1632075030000002</v>
      </c>
      <c r="M84" s="13">
        <v>82.10779377100002</v>
      </c>
      <c r="N84" s="13">
        <v>35.068281510000006</v>
      </c>
      <c r="O84" s="13">
        <v>19.945096877000005</v>
      </c>
      <c r="P84" s="13">
        <v>924.266978121</v>
      </c>
      <c r="Q84" s="45">
        <v>3.384188203499411</v>
      </c>
      <c r="R84" s="46"/>
      <c r="S84" s="43" t="s">
        <v>55</v>
      </c>
      <c r="T84" s="47"/>
    </row>
    <row r="85" spans="1:20" ht="15.75">
      <c r="A85" s="7">
        <v>3</v>
      </c>
      <c r="B85" s="8" t="s">
        <v>19</v>
      </c>
      <c r="C85" s="9">
        <v>137.15167916000001</v>
      </c>
      <c r="D85" s="9">
        <v>34.816209451999995</v>
      </c>
      <c r="E85" s="9">
        <v>31.50535766</v>
      </c>
      <c r="F85" s="9">
        <v>3.3108517920000002</v>
      </c>
      <c r="G85" s="9">
        <v>18.486188331</v>
      </c>
      <c r="H85" s="9">
        <v>599.106352531</v>
      </c>
      <c r="I85" s="9">
        <v>292.20174245</v>
      </c>
      <c r="J85" s="9">
        <v>306.904610081</v>
      </c>
      <c r="K85" s="9">
        <v>317.22822381599997</v>
      </c>
      <c r="L85" s="9">
        <v>2.018785266</v>
      </c>
      <c r="M85" s="9">
        <v>28.184809664</v>
      </c>
      <c r="N85" s="9">
        <v>10.516059499</v>
      </c>
      <c r="O85" s="9">
        <v>121.24194764100001</v>
      </c>
      <c r="P85" s="9">
        <v>1268.75025536</v>
      </c>
      <c r="Q85" s="41">
        <v>3.8117314833386415</v>
      </c>
      <c r="R85" s="42"/>
      <c r="S85" s="43">
        <f t="shared" si="1"/>
        <v>43.317776660695735</v>
      </c>
      <c r="T85" s="44">
        <f>P85-P86</f>
        <v>383.4795758100645</v>
      </c>
    </row>
    <row r="86" spans="1:20" ht="15.75">
      <c r="A86" s="11"/>
      <c r="B86" s="12" t="s">
        <v>17</v>
      </c>
      <c r="C86" s="13">
        <v>107.928617875</v>
      </c>
      <c r="D86" s="13">
        <v>22.38167604712</v>
      </c>
      <c r="E86" s="13">
        <v>21.46054431987</v>
      </c>
      <c r="F86" s="13">
        <v>0.92113172725</v>
      </c>
      <c r="G86" s="13">
        <v>15.838940952000003</v>
      </c>
      <c r="H86" s="13">
        <v>481.198660603</v>
      </c>
      <c r="I86" s="13">
        <v>219.50181858800002</v>
      </c>
      <c r="J86" s="13">
        <v>261.696842015</v>
      </c>
      <c r="K86" s="13">
        <v>139.676031516</v>
      </c>
      <c r="L86" s="13">
        <v>1.7295773148999998</v>
      </c>
      <c r="M86" s="13">
        <v>31.52107814315</v>
      </c>
      <c r="N86" s="13">
        <v>14.21546577568</v>
      </c>
      <c r="O86" s="13">
        <v>70.7806313230856</v>
      </c>
      <c r="P86" s="13">
        <v>885.2706795499355</v>
      </c>
      <c r="Q86" s="45">
        <v>3.2414039033693456</v>
      </c>
      <c r="R86" s="46"/>
      <c r="S86" s="43" t="s">
        <v>55</v>
      </c>
      <c r="T86" s="47"/>
    </row>
    <row r="87" spans="1:20" ht="15.75">
      <c r="A87" s="7">
        <v>4</v>
      </c>
      <c r="B87" s="8" t="s">
        <v>20</v>
      </c>
      <c r="C87" s="9">
        <v>125.370652966</v>
      </c>
      <c r="D87" s="9">
        <v>38.503788261</v>
      </c>
      <c r="E87" s="9">
        <v>37.161721894</v>
      </c>
      <c r="F87" s="9">
        <v>1.342066367</v>
      </c>
      <c r="G87" s="9">
        <v>16.391993475</v>
      </c>
      <c r="H87" s="9">
        <v>749.9721221520001</v>
      </c>
      <c r="I87" s="9">
        <v>373.44691295100006</v>
      </c>
      <c r="J87" s="9">
        <v>376.52520920099994</v>
      </c>
      <c r="K87" s="9">
        <v>118.71189309699999</v>
      </c>
      <c r="L87" s="9">
        <v>0.02346895</v>
      </c>
      <c r="M87" s="9">
        <v>18.782309301999998</v>
      </c>
      <c r="N87" s="9">
        <v>15.808119840999998</v>
      </c>
      <c r="O87" s="9">
        <v>132.617761019</v>
      </c>
      <c r="P87" s="9">
        <v>1216.182109063</v>
      </c>
      <c r="Q87" s="41">
        <v>3.6537999618161723</v>
      </c>
      <c r="R87" s="42"/>
      <c r="S87" s="43">
        <f t="shared" si="1"/>
        <v>7.802718504797593</v>
      </c>
      <c r="T87" s="44">
        <f>P87-P88</f>
        <v>88.02678428900026</v>
      </c>
    </row>
    <row r="88" spans="1:20" ht="15.75">
      <c r="A88" s="11"/>
      <c r="B88" s="12" t="s">
        <v>17</v>
      </c>
      <c r="C88" s="13">
        <v>123.06710507899999</v>
      </c>
      <c r="D88" s="13">
        <v>35.468229189</v>
      </c>
      <c r="E88" s="13">
        <v>33.900505808</v>
      </c>
      <c r="F88" s="13">
        <v>1.5677233810000002</v>
      </c>
      <c r="G88" s="13">
        <v>17.606016483</v>
      </c>
      <c r="H88" s="13">
        <v>726.154714539</v>
      </c>
      <c r="I88" s="13">
        <v>362.797669131</v>
      </c>
      <c r="J88" s="13">
        <v>363.357045408</v>
      </c>
      <c r="K88" s="13">
        <v>131.34681746299998</v>
      </c>
      <c r="L88" s="13">
        <v>0.15950307</v>
      </c>
      <c r="M88" s="13">
        <v>34.77041460900001</v>
      </c>
      <c r="N88" s="13">
        <v>13.392773237000002</v>
      </c>
      <c r="O88" s="13">
        <v>46.189751105</v>
      </c>
      <c r="P88" s="13">
        <v>1128.1553247739998</v>
      </c>
      <c r="Q88" s="45">
        <v>4.130722001533414</v>
      </c>
      <c r="R88" s="46"/>
      <c r="S88" s="43" t="s">
        <v>55</v>
      </c>
      <c r="T88" s="47"/>
    </row>
    <row r="89" spans="1:20" ht="15.75">
      <c r="A89" s="7">
        <v>5</v>
      </c>
      <c r="B89" s="8" t="s">
        <v>21</v>
      </c>
      <c r="C89" s="9">
        <v>313.365792843</v>
      </c>
      <c r="D89" s="9">
        <v>116.55232200843</v>
      </c>
      <c r="E89" s="9">
        <v>102.92514666218</v>
      </c>
      <c r="F89" s="9">
        <v>13.62717534625</v>
      </c>
      <c r="G89" s="9">
        <v>81.75234889692001</v>
      </c>
      <c r="H89" s="9">
        <v>1212.874752080857</v>
      </c>
      <c r="I89" s="9">
        <v>707.6932118188399</v>
      </c>
      <c r="J89" s="9">
        <v>505.181540262017</v>
      </c>
      <c r="K89" s="9">
        <v>545.6732921377807</v>
      </c>
      <c r="L89" s="9">
        <v>22.33970609</v>
      </c>
      <c r="M89" s="9">
        <v>115.14052235454</v>
      </c>
      <c r="N89" s="9">
        <v>109.27438921787169</v>
      </c>
      <c r="O89" s="9">
        <v>803.8792870128401</v>
      </c>
      <c r="P89" s="9">
        <v>3320.8524126422394</v>
      </c>
      <c r="Q89" s="41">
        <v>9.976902577408998</v>
      </c>
      <c r="R89" s="42"/>
      <c r="S89" s="43">
        <f t="shared" si="1"/>
        <v>15.291080374495209</v>
      </c>
      <c r="T89" s="44">
        <f>P89-P90</f>
        <v>440.44535785946437</v>
      </c>
    </row>
    <row r="90" spans="1:20" ht="15.75">
      <c r="A90" s="11"/>
      <c r="B90" s="12" t="s">
        <v>17</v>
      </c>
      <c r="C90" s="13">
        <v>290.439063652</v>
      </c>
      <c r="D90" s="13">
        <v>123.17826449600001</v>
      </c>
      <c r="E90" s="13">
        <v>102.18204134650001</v>
      </c>
      <c r="F90" s="13">
        <v>20.996223149499997</v>
      </c>
      <c r="G90" s="13">
        <v>70.94560875898</v>
      </c>
      <c r="H90" s="13">
        <v>1072.956106459881</v>
      </c>
      <c r="I90" s="13">
        <v>648.0741171858771</v>
      </c>
      <c r="J90" s="13">
        <v>424.881989274004</v>
      </c>
      <c r="K90" s="13">
        <v>638.3171239885144</v>
      </c>
      <c r="L90" s="13">
        <v>14.871513502</v>
      </c>
      <c r="M90" s="13">
        <v>93.24897426111998</v>
      </c>
      <c r="N90" s="13">
        <v>89.73388597667899</v>
      </c>
      <c r="O90" s="13">
        <v>486.71651368759996</v>
      </c>
      <c r="P90" s="13">
        <v>2880.407054782775</v>
      </c>
      <c r="Q90" s="45">
        <v>10.546562634845335</v>
      </c>
      <c r="R90" s="46"/>
      <c r="S90" s="43" t="s">
        <v>55</v>
      </c>
      <c r="T90" s="47"/>
    </row>
    <row r="91" spans="1:20" ht="15.75">
      <c r="A91" s="7">
        <v>6</v>
      </c>
      <c r="B91" s="8" t="s">
        <v>22</v>
      </c>
      <c r="C91" s="9">
        <v>242.85755269999999</v>
      </c>
      <c r="D91" s="9">
        <v>45.2204921</v>
      </c>
      <c r="E91" s="9">
        <v>41.4136426</v>
      </c>
      <c r="F91" s="9">
        <v>3.8068495</v>
      </c>
      <c r="G91" s="9">
        <v>29.904321099999997</v>
      </c>
      <c r="H91" s="9">
        <v>982.8570022</v>
      </c>
      <c r="I91" s="9">
        <v>512.9270458999999</v>
      </c>
      <c r="J91" s="9">
        <v>469.9299563000001</v>
      </c>
      <c r="K91" s="9">
        <v>364.1102545</v>
      </c>
      <c r="L91" s="9">
        <v>1.5535355000000002</v>
      </c>
      <c r="M91" s="9">
        <v>80.43217609999999</v>
      </c>
      <c r="N91" s="9">
        <v>53.1761629</v>
      </c>
      <c r="O91" s="9">
        <v>163.5994795</v>
      </c>
      <c r="P91" s="9">
        <v>1963.7109765999999</v>
      </c>
      <c r="Q91" s="41">
        <v>5.899615721897946</v>
      </c>
      <c r="R91" s="42"/>
      <c r="S91" s="43">
        <f t="shared" si="1"/>
        <v>29.49253790344933</v>
      </c>
      <c r="T91" s="44">
        <f>P91-P92</f>
        <v>447.24446169999965</v>
      </c>
    </row>
    <row r="92" spans="1:20" ht="15.75">
      <c r="A92" s="11"/>
      <c r="B92" s="12" t="s">
        <v>17</v>
      </c>
      <c r="C92" s="13">
        <v>165.92322489999998</v>
      </c>
      <c r="D92" s="13">
        <v>45.139489700000006</v>
      </c>
      <c r="E92" s="13">
        <v>40.5626458</v>
      </c>
      <c r="F92" s="13">
        <v>4.5768439</v>
      </c>
      <c r="G92" s="13">
        <v>24.192032900000005</v>
      </c>
      <c r="H92" s="13">
        <v>818.3374180000001</v>
      </c>
      <c r="I92" s="13">
        <v>494.18036810000007</v>
      </c>
      <c r="J92" s="13">
        <v>324.1570499</v>
      </c>
      <c r="K92" s="13">
        <v>253.50208510000002</v>
      </c>
      <c r="L92" s="13">
        <v>1.6723428999999999</v>
      </c>
      <c r="M92" s="13">
        <v>62.1848353</v>
      </c>
      <c r="N92" s="13">
        <v>36.886972</v>
      </c>
      <c r="O92" s="13">
        <v>108.6281141</v>
      </c>
      <c r="P92" s="13">
        <v>1516.4665149000002</v>
      </c>
      <c r="Q92" s="45">
        <v>5.55251698071008</v>
      </c>
      <c r="R92" s="46"/>
      <c r="S92" s="43" t="s">
        <v>55</v>
      </c>
      <c r="T92" s="47"/>
    </row>
    <row r="93" spans="1:20" ht="15.75">
      <c r="A93" s="7">
        <v>7</v>
      </c>
      <c r="B93" s="8" t="s">
        <v>23</v>
      </c>
      <c r="C93" s="9">
        <v>179.147622811</v>
      </c>
      <c r="D93" s="9">
        <v>48.299234882</v>
      </c>
      <c r="E93" s="9">
        <v>39.196063222</v>
      </c>
      <c r="F93" s="9">
        <v>9.103171660000001</v>
      </c>
      <c r="G93" s="9">
        <v>24.258970759</v>
      </c>
      <c r="H93" s="9">
        <v>459.99206991</v>
      </c>
      <c r="I93" s="9">
        <v>275.198479024</v>
      </c>
      <c r="J93" s="9">
        <v>184.79359088599998</v>
      </c>
      <c r="K93" s="9">
        <v>208.783722101</v>
      </c>
      <c r="L93" s="9">
        <v>6.823054582</v>
      </c>
      <c r="M93" s="9">
        <v>53.58704636400001</v>
      </c>
      <c r="N93" s="9">
        <v>147.496350969</v>
      </c>
      <c r="O93" s="9">
        <v>568.452968673</v>
      </c>
      <c r="P93" s="9">
        <v>1696.8410410509998</v>
      </c>
      <c r="Q93" s="41">
        <v>5.097853096833455</v>
      </c>
      <c r="R93" s="42"/>
      <c r="S93" s="43">
        <f t="shared" si="1"/>
        <v>92.24241957967524</v>
      </c>
      <c r="T93" s="44">
        <f>P93-P94</f>
        <v>814.1841098903197</v>
      </c>
    </row>
    <row r="94" spans="1:20" ht="15.75">
      <c r="A94" s="11"/>
      <c r="B94" s="12" t="s">
        <v>17</v>
      </c>
      <c r="C94" s="13">
        <v>153.09650037239996</v>
      </c>
      <c r="D94" s="13">
        <v>42.9259699465</v>
      </c>
      <c r="E94" s="13">
        <v>34.777691646499996</v>
      </c>
      <c r="F94" s="13">
        <v>8.1482783</v>
      </c>
      <c r="G94" s="13">
        <v>23.540092074020002</v>
      </c>
      <c r="H94" s="13">
        <v>292.81929252</v>
      </c>
      <c r="I94" s="13">
        <v>171.780289072</v>
      </c>
      <c r="J94" s="13">
        <v>121.039003448</v>
      </c>
      <c r="K94" s="13">
        <v>190.78296513950002</v>
      </c>
      <c r="L94" s="13">
        <v>6.60391496601</v>
      </c>
      <c r="M94" s="13">
        <v>43.38849804375</v>
      </c>
      <c r="N94" s="13">
        <v>114.33587367150001</v>
      </c>
      <c r="O94" s="13">
        <v>15.163824427000002</v>
      </c>
      <c r="P94" s="13">
        <v>882.6569311606801</v>
      </c>
      <c r="Q94" s="45">
        <v>3.2318337070135086</v>
      </c>
      <c r="R94" s="46"/>
      <c r="S94" s="43" t="s">
        <v>55</v>
      </c>
      <c r="T94" s="47"/>
    </row>
    <row r="95" spans="1:20" ht="15.75">
      <c r="A95" s="7">
        <v>8</v>
      </c>
      <c r="B95" s="8" t="s">
        <v>24</v>
      </c>
      <c r="C95" s="9">
        <v>94.65395632267803</v>
      </c>
      <c r="D95" s="9">
        <v>17.562784301</v>
      </c>
      <c r="E95" s="9">
        <v>17.562443001</v>
      </c>
      <c r="F95" s="9">
        <v>0.0003413</v>
      </c>
      <c r="G95" s="9">
        <v>6.511346929</v>
      </c>
      <c r="H95" s="9">
        <v>636.0979317050002</v>
      </c>
      <c r="I95" s="9">
        <v>255.34631680799993</v>
      </c>
      <c r="J95" s="9">
        <v>380.75161489700025</v>
      </c>
      <c r="K95" s="9">
        <v>65.173106547</v>
      </c>
      <c r="L95" s="9">
        <v>0</v>
      </c>
      <c r="M95" s="9">
        <v>5.286963244999999</v>
      </c>
      <c r="N95" s="9">
        <v>41.79162496599999</v>
      </c>
      <c r="O95" s="9">
        <v>6.735802833000001</v>
      </c>
      <c r="P95" s="9">
        <v>873.8135168486782</v>
      </c>
      <c r="Q95" s="41">
        <v>2.6252152294494633</v>
      </c>
      <c r="R95" s="42"/>
      <c r="S95" s="43">
        <f t="shared" si="1"/>
        <v>34.55772973149989</v>
      </c>
      <c r="T95" s="44">
        <f>P95-P96</f>
        <v>224.41677197767808</v>
      </c>
    </row>
    <row r="96" spans="1:20" ht="15.75">
      <c r="A96" s="11"/>
      <c r="B96" s="12" t="s">
        <v>17</v>
      </c>
      <c r="C96" s="13">
        <v>66.18262388699999</v>
      </c>
      <c r="D96" s="13">
        <v>18.924659170000005</v>
      </c>
      <c r="E96" s="13">
        <v>18.924143470000004</v>
      </c>
      <c r="F96" s="13">
        <v>0.0005157</v>
      </c>
      <c r="G96" s="13">
        <v>8.491998542</v>
      </c>
      <c r="H96" s="13">
        <v>479.5587064570001</v>
      </c>
      <c r="I96" s="13">
        <v>205.66161492399996</v>
      </c>
      <c r="J96" s="13">
        <v>273.89709153300015</v>
      </c>
      <c r="K96" s="13">
        <v>46.832360163999994</v>
      </c>
      <c r="L96" s="13">
        <v>0</v>
      </c>
      <c r="M96" s="13">
        <v>4.8047606400000005</v>
      </c>
      <c r="N96" s="13">
        <v>26.165716659999998</v>
      </c>
      <c r="O96" s="13">
        <v>-1.5640806489999994</v>
      </c>
      <c r="P96" s="13">
        <v>649.3967448710001</v>
      </c>
      <c r="Q96" s="45">
        <v>2.377755405533537</v>
      </c>
      <c r="R96" s="46"/>
      <c r="S96" s="43" t="s">
        <v>55</v>
      </c>
      <c r="T96" s="47"/>
    </row>
    <row r="97" spans="1:20" ht="15.75">
      <c r="A97" s="7">
        <v>9</v>
      </c>
      <c r="B97" s="8" t="s">
        <v>25</v>
      </c>
      <c r="C97" s="9">
        <v>71.21394195000013</v>
      </c>
      <c r="D97" s="9">
        <v>20.940015067999994</v>
      </c>
      <c r="E97" s="9">
        <v>20.940015067999994</v>
      </c>
      <c r="F97" s="9">
        <v>0</v>
      </c>
      <c r="G97" s="9">
        <v>12.762126881999997</v>
      </c>
      <c r="H97" s="9">
        <v>249.91371355000874</v>
      </c>
      <c r="I97" s="9">
        <v>122.24767081400002</v>
      </c>
      <c r="J97" s="9">
        <v>127.6660427360087</v>
      </c>
      <c r="K97" s="9">
        <v>71.17247540000005</v>
      </c>
      <c r="L97" s="9">
        <v>0.04422504</v>
      </c>
      <c r="M97" s="9">
        <v>10.589519425999995</v>
      </c>
      <c r="N97" s="9">
        <v>27.208945220002906</v>
      </c>
      <c r="O97" s="9">
        <v>39.387099414999895</v>
      </c>
      <c r="P97" s="9">
        <v>503.23206195101176</v>
      </c>
      <c r="Q97" s="41">
        <v>1.511870035777703</v>
      </c>
      <c r="R97" s="46"/>
      <c r="S97" s="43">
        <f t="shared" si="1"/>
        <v>10.234254529931455</v>
      </c>
      <c r="T97" s="44">
        <f>P97-P98</f>
        <v>46.720550083009584</v>
      </c>
    </row>
    <row r="98" spans="1:20" ht="15.75">
      <c r="A98" s="11"/>
      <c r="B98" s="12" t="s">
        <v>17</v>
      </c>
      <c r="C98" s="13">
        <v>60.50150984099999</v>
      </c>
      <c r="D98" s="13">
        <v>20.952160835999994</v>
      </c>
      <c r="E98" s="13">
        <v>20.952160835999994</v>
      </c>
      <c r="F98" s="13">
        <v>0</v>
      </c>
      <c r="G98" s="13">
        <v>10.651723132000003</v>
      </c>
      <c r="H98" s="13">
        <v>242.33061915200003</v>
      </c>
      <c r="I98" s="13">
        <v>148.31708010199998</v>
      </c>
      <c r="J98" s="13">
        <v>94.01353905000008</v>
      </c>
      <c r="K98" s="13">
        <v>51.809916223</v>
      </c>
      <c r="L98" s="13">
        <v>0.037875023</v>
      </c>
      <c r="M98" s="13">
        <v>12.0387444</v>
      </c>
      <c r="N98" s="13">
        <v>13.183628101002116</v>
      </c>
      <c r="O98" s="13">
        <v>45.005335159999994</v>
      </c>
      <c r="P98" s="13">
        <v>456.5115118680022</v>
      </c>
      <c r="Q98" s="45">
        <v>1.6715093255480582</v>
      </c>
      <c r="R98" s="46"/>
      <c r="S98" s="43" t="s">
        <v>55</v>
      </c>
      <c r="T98" s="48" t="s">
        <v>55</v>
      </c>
    </row>
    <row r="99" spans="1:20" ht="15.75">
      <c r="A99" s="7">
        <v>10</v>
      </c>
      <c r="B99" s="8" t="s">
        <v>26</v>
      </c>
      <c r="C99" s="9">
        <v>62.1241152</v>
      </c>
      <c r="D99" s="9">
        <v>9.461349199999999</v>
      </c>
      <c r="E99" s="9">
        <v>8.480316799999999</v>
      </c>
      <c r="F99" s="9">
        <v>0.9810324</v>
      </c>
      <c r="G99" s="9">
        <v>4.2344368</v>
      </c>
      <c r="H99" s="9">
        <v>136.3092331</v>
      </c>
      <c r="I99" s="9">
        <v>76.27475680100001</v>
      </c>
      <c r="J99" s="9">
        <v>60.034476299</v>
      </c>
      <c r="K99" s="9">
        <v>27.402151</v>
      </c>
      <c r="L99" s="9">
        <v>0</v>
      </c>
      <c r="M99" s="9">
        <v>2.4194256999999997</v>
      </c>
      <c r="N99" s="9">
        <v>11.6319795</v>
      </c>
      <c r="O99" s="9">
        <v>30.2048542</v>
      </c>
      <c r="P99" s="9">
        <v>283.7875447</v>
      </c>
      <c r="Q99" s="41">
        <v>0.8525885328042202</v>
      </c>
      <c r="R99" s="46"/>
      <c r="S99" s="43">
        <f t="shared" si="1"/>
        <v>26.693602256040087</v>
      </c>
      <c r="T99" s="44">
        <f>P99-P100</f>
        <v>59.792378687999985</v>
      </c>
    </row>
    <row r="100" spans="1:20" ht="15.75">
      <c r="A100" s="11"/>
      <c r="B100" s="12" t="s">
        <v>17</v>
      </c>
      <c r="C100" s="13">
        <v>51.048650900000005</v>
      </c>
      <c r="D100" s="13">
        <v>7.4749704999999995</v>
      </c>
      <c r="E100" s="13">
        <v>6.1053918</v>
      </c>
      <c r="F100" s="13">
        <v>1.3695787000000001</v>
      </c>
      <c r="G100" s="13">
        <v>3.8257550119999992</v>
      </c>
      <c r="H100" s="13">
        <v>104.5761191</v>
      </c>
      <c r="I100" s="13">
        <v>67.59610199999999</v>
      </c>
      <c r="J100" s="13">
        <v>36.9800171</v>
      </c>
      <c r="K100" s="13">
        <v>28.3099146</v>
      </c>
      <c r="L100" s="13">
        <v>0</v>
      </c>
      <c r="M100" s="13">
        <v>1.3550978</v>
      </c>
      <c r="N100" s="13">
        <v>8.744341799999999</v>
      </c>
      <c r="O100" s="13">
        <v>18.6603163</v>
      </c>
      <c r="P100" s="13">
        <v>223.99516601200003</v>
      </c>
      <c r="Q100" s="45">
        <v>0.8201545834730277</v>
      </c>
      <c r="R100" s="46"/>
      <c r="S100" s="43" t="s">
        <v>55</v>
      </c>
      <c r="T100" s="47"/>
    </row>
    <row r="101" spans="1:20" ht="15.75">
      <c r="A101" s="7">
        <v>11</v>
      </c>
      <c r="B101" s="8" t="s">
        <v>27</v>
      </c>
      <c r="C101" s="9">
        <v>10.5841274</v>
      </c>
      <c r="D101" s="9">
        <v>0.6538349</v>
      </c>
      <c r="E101" s="9">
        <v>0.6538349</v>
      </c>
      <c r="F101" s="9">
        <v>0</v>
      </c>
      <c r="G101" s="9">
        <v>3.4684204999999997</v>
      </c>
      <c r="H101" s="9">
        <v>455.49504110000004</v>
      </c>
      <c r="I101" s="9">
        <v>133.8941076</v>
      </c>
      <c r="J101" s="9">
        <v>321.6009335</v>
      </c>
      <c r="K101" s="9">
        <v>0.0433972</v>
      </c>
      <c r="L101" s="9">
        <v>0</v>
      </c>
      <c r="M101" s="9">
        <v>1.206961</v>
      </c>
      <c r="N101" s="9">
        <v>3.9365255</v>
      </c>
      <c r="O101" s="9">
        <v>3.2565299</v>
      </c>
      <c r="P101" s="9">
        <v>478.6448375</v>
      </c>
      <c r="Q101" s="41">
        <v>1.4380021511156877</v>
      </c>
      <c r="R101" s="46"/>
      <c r="S101" s="43">
        <f t="shared" si="1"/>
        <v>13.757767114270033</v>
      </c>
      <c r="T101" s="44">
        <f>P101-P102</f>
        <v>57.88689750000003</v>
      </c>
    </row>
    <row r="102" spans="1:20" ht="15.75">
      <c r="A102" s="11"/>
      <c r="B102" s="12" t="s">
        <v>17</v>
      </c>
      <c r="C102" s="13">
        <v>7.9654502</v>
      </c>
      <c r="D102" s="13">
        <v>0.5167233999999999</v>
      </c>
      <c r="E102" s="13">
        <v>0.5167233999999999</v>
      </c>
      <c r="F102" s="13">
        <v>0</v>
      </c>
      <c r="G102" s="13">
        <v>2.5467524</v>
      </c>
      <c r="H102" s="13">
        <v>405.73953309999996</v>
      </c>
      <c r="I102" s="13">
        <v>123.55634760000001</v>
      </c>
      <c r="J102" s="13">
        <v>282.1831855</v>
      </c>
      <c r="K102" s="13">
        <v>0</v>
      </c>
      <c r="L102" s="13">
        <v>0</v>
      </c>
      <c r="M102" s="13">
        <v>1.1171298</v>
      </c>
      <c r="N102" s="13">
        <v>1.0182505</v>
      </c>
      <c r="O102" s="13">
        <v>1.8541005999999998</v>
      </c>
      <c r="P102" s="13">
        <v>420.75793999999996</v>
      </c>
      <c r="Q102" s="45">
        <v>1.5405982154328364</v>
      </c>
      <c r="R102" s="46"/>
      <c r="S102" s="43" t="s">
        <v>55</v>
      </c>
      <c r="T102" s="49"/>
    </row>
    <row r="103" spans="1:20" ht="15.75">
      <c r="A103" s="7">
        <v>12</v>
      </c>
      <c r="B103" s="8" t="s">
        <v>28</v>
      </c>
      <c r="C103" s="9">
        <v>14.162823558999998</v>
      </c>
      <c r="D103" s="9">
        <v>10.073298963</v>
      </c>
      <c r="E103" s="9">
        <v>10.073298963</v>
      </c>
      <c r="F103" s="9">
        <v>0</v>
      </c>
      <c r="G103" s="9">
        <v>3.7826242260000003</v>
      </c>
      <c r="H103" s="9">
        <v>243.6926088609994</v>
      </c>
      <c r="I103" s="9">
        <v>155.5620359179994</v>
      </c>
      <c r="J103" s="9">
        <v>88.13057294299999</v>
      </c>
      <c r="K103" s="9">
        <v>27.67783831300001</v>
      </c>
      <c r="L103" s="9">
        <v>0</v>
      </c>
      <c r="M103" s="9">
        <v>7.51875326</v>
      </c>
      <c r="N103" s="9">
        <v>5.209403018999999</v>
      </c>
      <c r="O103" s="9">
        <v>3.3892482189999997</v>
      </c>
      <c r="P103" s="9">
        <v>315.50659841999936</v>
      </c>
      <c r="Q103" s="41">
        <v>0.9478827131801093</v>
      </c>
      <c r="R103" s="46"/>
      <c r="S103" s="43">
        <f t="shared" si="1"/>
        <v>-5.067808639372841</v>
      </c>
      <c r="T103" s="44">
        <f>P103-P104</f>
        <v>-16.842833209001014</v>
      </c>
    </row>
    <row r="104" spans="1:20" ht="15.75">
      <c r="A104" s="11"/>
      <c r="B104" s="12" t="s">
        <v>17</v>
      </c>
      <c r="C104" s="13">
        <v>16.499489381999993</v>
      </c>
      <c r="D104" s="13">
        <v>8.039121513</v>
      </c>
      <c r="E104" s="13">
        <v>8.039121513</v>
      </c>
      <c r="F104" s="13">
        <v>0</v>
      </c>
      <c r="G104" s="13">
        <v>4.9674343169999995</v>
      </c>
      <c r="H104" s="13">
        <v>261.2773072480003</v>
      </c>
      <c r="I104" s="13">
        <v>175.06540338200028</v>
      </c>
      <c r="J104" s="13">
        <v>86.211903866</v>
      </c>
      <c r="K104" s="13">
        <v>25.290991714</v>
      </c>
      <c r="L104" s="13">
        <v>0</v>
      </c>
      <c r="M104" s="13">
        <v>7.978880256</v>
      </c>
      <c r="N104" s="13">
        <v>4.833042142000002</v>
      </c>
      <c r="O104" s="13">
        <v>3.4631650570000003</v>
      </c>
      <c r="P104" s="13">
        <v>332.3494316290004</v>
      </c>
      <c r="Q104" s="45">
        <v>1.2168919290453686</v>
      </c>
      <c r="R104" s="46"/>
      <c r="S104" s="43" t="s">
        <v>55</v>
      </c>
      <c r="T104" s="49"/>
    </row>
    <row r="105" spans="1:20" ht="15.75">
      <c r="A105" s="7">
        <v>13</v>
      </c>
      <c r="B105" s="8" t="s">
        <v>29</v>
      </c>
      <c r="C105" s="9">
        <v>0.714682746</v>
      </c>
      <c r="D105" s="9">
        <v>0</v>
      </c>
      <c r="E105" s="9">
        <v>0</v>
      </c>
      <c r="F105" s="9">
        <v>0</v>
      </c>
      <c r="G105" s="9">
        <v>0.042393824999999996</v>
      </c>
      <c r="H105" s="9">
        <v>8.781402086</v>
      </c>
      <c r="I105" s="9">
        <v>0.022786178</v>
      </c>
      <c r="J105" s="9">
        <v>8.758615908000001</v>
      </c>
      <c r="K105" s="9">
        <v>0.019342715</v>
      </c>
      <c r="L105" s="9">
        <v>0</v>
      </c>
      <c r="M105" s="9">
        <v>7.655308818999999</v>
      </c>
      <c r="N105" s="9">
        <v>0.04916581</v>
      </c>
      <c r="O105" s="9">
        <v>0.199342235</v>
      </c>
      <c r="P105" s="9">
        <v>17.461638236000002</v>
      </c>
      <c r="Q105" s="41">
        <v>0.05246034507866586</v>
      </c>
      <c r="R105" s="46"/>
      <c r="S105" s="43">
        <f t="shared" si="1"/>
        <v>41.33844925423556</v>
      </c>
      <c r="T105" s="44">
        <f>P105-P106</f>
        <v>5.107152724000004</v>
      </c>
    </row>
    <row r="106" spans="1:20" ht="15.75">
      <c r="A106" s="11"/>
      <c r="B106" s="12" t="s">
        <v>17</v>
      </c>
      <c r="C106" s="13">
        <v>0.25093820699999997</v>
      </c>
      <c r="D106" s="13">
        <v>0</v>
      </c>
      <c r="E106" s="13">
        <v>0</v>
      </c>
      <c r="F106" s="13">
        <v>0</v>
      </c>
      <c r="G106" s="13">
        <v>0.007525552</v>
      </c>
      <c r="H106" s="13">
        <v>3.653805668</v>
      </c>
      <c r="I106" s="13">
        <v>0.024887522</v>
      </c>
      <c r="J106" s="13">
        <v>3.6289181459999997</v>
      </c>
      <c r="K106" s="13">
        <v>0.005783684999999999</v>
      </c>
      <c r="L106" s="13">
        <v>0</v>
      </c>
      <c r="M106" s="13">
        <v>7.952826536</v>
      </c>
      <c r="N106" s="13">
        <v>0.066506482</v>
      </c>
      <c r="O106" s="13">
        <v>0.41709938199999996</v>
      </c>
      <c r="P106" s="13">
        <v>12.354485511999998</v>
      </c>
      <c r="Q106" s="45">
        <v>0.04523574369714337</v>
      </c>
      <c r="R106" s="46"/>
      <c r="S106" s="43" t="s">
        <v>55</v>
      </c>
      <c r="T106" s="49"/>
    </row>
    <row r="107" spans="1:20" ht="15.75">
      <c r="A107" s="7">
        <v>14</v>
      </c>
      <c r="B107" s="8" t="s">
        <v>30</v>
      </c>
      <c r="C107" s="9">
        <v>179.82495244395648</v>
      </c>
      <c r="D107" s="9">
        <v>6.193787828869998</v>
      </c>
      <c r="E107" s="9">
        <v>6.193787828869998</v>
      </c>
      <c r="F107" s="9">
        <v>0</v>
      </c>
      <c r="G107" s="9">
        <v>6.372711372</v>
      </c>
      <c r="H107" s="9">
        <v>197.0648062010002</v>
      </c>
      <c r="I107" s="9">
        <v>130.0070707430002</v>
      </c>
      <c r="J107" s="9">
        <v>67.05773545800001</v>
      </c>
      <c r="K107" s="9">
        <v>82.07781189683332</v>
      </c>
      <c r="L107" s="9">
        <v>0</v>
      </c>
      <c r="M107" s="9">
        <v>2.40545459480096</v>
      </c>
      <c r="N107" s="9">
        <v>73.3245996766505</v>
      </c>
      <c r="O107" s="9">
        <v>118.96525952038004</v>
      </c>
      <c r="P107" s="9">
        <v>666.2293835344916</v>
      </c>
      <c r="Q107" s="41">
        <v>2.0015661124916604</v>
      </c>
      <c r="R107" s="46"/>
      <c r="S107" s="43">
        <f t="shared" si="1"/>
        <v>31.541656167138093</v>
      </c>
      <c r="T107" s="44">
        <f>P107-P108</f>
        <v>159.75150956886802</v>
      </c>
    </row>
    <row r="108" spans="1:20" ht="15.75">
      <c r="A108" s="7"/>
      <c r="B108" s="12" t="s">
        <v>17</v>
      </c>
      <c r="C108" s="13">
        <v>153.37452021904548</v>
      </c>
      <c r="D108" s="13">
        <v>7.053437987000001</v>
      </c>
      <c r="E108" s="13">
        <v>7.053437987000001</v>
      </c>
      <c r="F108" s="13">
        <v>0</v>
      </c>
      <c r="G108" s="13">
        <v>6.3547112100000005</v>
      </c>
      <c r="H108" s="13">
        <v>181.3692977268107</v>
      </c>
      <c r="I108" s="13">
        <v>120.9314725208107</v>
      </c>
      <c r="J108" s="13">
        <v>60.437825206</v>
      </c>
      <c r="K108" s="13">
        <v>48.046883631660684</v>
      </c>
      <c r="L108" s="13">
        <v>0</v>
      </c>
      <c r="M108" s="13">
        <v>1.081316415</v>
      </c>
      <c r="N108" s="13">
        <v>57.739966925056734</v>
      </c>
      <c r="O108" s="13">
        <v>51.45773985105003</v>
      </c>
      <c r="P108" s="15">
        <v>506.4778739656236</v>
      </c>
      <c r="Q108" s="45">
        <v>1.854460331248073</v>
      </c>
      <c r="R108" s="46"/>
      <c r="S108" s="43" t="s">
        <v>55</v>
      </c>
      <c r="T108" s="49"/>
    </row>
    <row r="109" spans="1:20" ht="15.75">
      <c r="A109" s="7">
        <v>15</v>
      </c>
      <c r="B109" s="8" t="s">
        <v>31</v>
      </c>
      <c r="C109" s="9">
        <v>3.5551446049499997</v>
      </c>
      <c r="D109" s="9">
        <v>1.1837976976</v>
      </c>
      <c r="E109" s="9">
        <v>1.1837976976</v>
      </c>
      <c r="F109" s="9">
        <v>0</v>
      </c>
      <c r="G109" s="9">
        <v>4.9243989284000005</v>
      </c>
      <c r="H109" s="9">
        <v>29.374060399999994</v>
      </c>
      <c r="I109" s="9">
        <v>16.467516849</v>
      </c>
      <c r="J109" s="9">
        <v>12.906543551</v>
      </c>
      <c r="K109" s="9">
        <v>13.023776097999999</v>
      </c>
      <c r="L109" s="9">
        <v>0</v>
      </c>
      <c r="M109" s="9">
        <v>0.3747645825</v>
      </c>
      <c r="N109" s="9">
        <v>0.14805968000000003</v>
      </c>
      <c r="O109" s="9">
        <v>0.28455553555</v>
      </c>
      <c r="P109" s="9">
        <v>52.86855752699999</v>
      </c>
      <c r="Q109" s="41">
        <v>0.15883405292177516</v>
      </c>
      <c r="R109" s="46"/>
      <c r="S109" s="43">
        <f t="shared" si="1"/>
        <v>-61.19342998882088</v>
      </c>
      <c r="T109" s="44">
        <f>P109-P110</f>
        <v>-83.367542473</v>
      </c>
    </row>
    <row r="110" spans="1:20" ht="15.75">
      <c r="A110" s="7"/>
      <c r="B110" s="12" t="s">
        <v>17</v>
      </c>
      <c r="C110" s="13">
        <v>20.5594</v>
      </c>
      <c r="D110" s="13">
        <v>5.103899999999999</v>
      </c>
      <c r="E110" s="13">
        <v>5.103899999999999</v>
      </c>
      <c r="F110" s="13">
        <v>0</v>
      </c>
      <c r="G110" s="13">
        <v>4.9347</v>
      </c>
      <c r="H110" s="13">
        <v>87.6183</v>
      </c>
      <c r="I110" s="13">
        <v>57.7303</v>
      </c>
      <c r="J110" s="13">
        <v>29.888</v>
      </c>
      <c r="K110" s="13">
        <v>14.8385</v>
      </c>
      <c r="L110" s="13">
        <v>0</v>
      </c>
      <c r="M110" s="13">
        <v>1.5475999999999999</v>
      </c>
      <c r="N110" s="13">
        <v>0.7664</v>
      </c>
      <c r="O110" s="13">
        <v>0.8673000000000001</v>
      </c>
      <c r="P110" s="13">
        <v>136.2361</v>
      </c>
      <c r="Q110" s="50">
        <v>0.4988262195064683</v>
      </c>
      <c r="R110" s="46"/>
      <c r="S110" s="43" t="s">
        <v>55</v>
      </c>
      <c r="T110" s="49"/>
    </row>
    <row r="111" spans="1:20" ht="15.75">
      <c r="A111" s="7">
        <v>16</v>
      </c>
      <c r="B111" s="8" t="s">
        <v>32</v>
      </c>
      <c r="C111" s="9">
        <v>7.63602668</v>
      </c>
      <c r="D111" s="9">
        <v>5.0834490699999995</v>
      </c>
      <c r="E111" s="9">
        <v>5.0834490699999995</v>
      </c>
      <c r="F111" s="9">
        <v>0</v>
      </c>
      <c r="G111" s="9">
        <v>1.4322325</v>
      </c>
      <c r="H111" s="9">
        <v>89.780519</v>
      </c>
      <c r="I111" s="9">
        <v>35.5517045</v>
      </c>
      <c r="J111" s="9">
        <v>54.2288145</v>
      </c>
      <c r="K111" s="9">
        <v>3.6259186999999997</v>
      </c>
      <c r="L111" s="9">
        <v>0</v>
      </c>
      <c r="M111" s="9">
        <v>2.3779999000000003</v>
      </c>
      <c r="N111" s="9">
        <v>0.6527698239999999</v>
      </c>
      <c r="O111" s="9">
        <v>0.39257382</v>
      </c>
      <c r="P111" s="9">
        <v>110.981489494</v>
      </c>
      <c r="Q111" s="41">
        <v>0.3334238836878609</v>
      </c>
      <c r="R111" s="46"/>
      <c r="S111" s="43">
        <f t="shared" si="1"/>
        <v>19.39165786636981</v>
      </c>
      <c r="T111" s="44">
        <f>P111-P112</f>
        <v>18.025673755000014</v>
      </c>
    </row>
    <row r="112" spans="1:20" ht="15.75">
      <c r="A112" s="7"/>
      <c r="B112" s="12" t="s">
        <v>17</v>
      </c>
      <c r="C112" s="15">
        <v>7.4125014039999995</v>
      </c>
      <c r="D112" s="15">
        <v>1.758082</v>
      </c>
      <c r="E112" s="15">
        <v>1.758082</v>
      </c>
      <c r="F112" s="15">
        <v>0</v>
      </c>
      <c r="G112" s="15">
        <v>1.287592875</v>
      </c>
      <c r="H112" s="15">
        <v>78.4442083</v>
      </c>
      <c r="I112" s="15">
        <v>36.2873876</v>
      </c>
      <c r="J112" s="15">
        <v>42.1568207</v>
      </c>
      <c r="K112" s="15">
        <v>0</v>
      </c>
      <c r="L112" s="15">
        <v>0</v>
      </c>
      <c r="M112" s="15">
        <v>2.5992681400000004</v>
      </c>
      <c r="N112" s="15">
        <v>0.8498114200000001</v>
      </c>
      <c r="O112" s="15">
        <v>0.6043516</v>
      </c>
      <c r="P112" s="15">
        <v>92.95581573899999</v>
      </c>
      <c r="Q112" s="51">
        <v>0</v>
      </c>
      <c r="R112" s="46"/>
      <c r="S112" s="43" t="s">
        <v>55</v>
      </c>
      <c r="T112" s="49"/>
    </row>
    <row r="113" spans="1:20" ht="15.75">
      <c r="A113" s="7">
        <v>17</v>
      </c>
      <c r="B113" s="8" t="s">
        <v>33</v>
      </c>
      <c r="C113" s="9">
        <v>15.452573904000003</v>
      </c>
      <c r="D113" s="9">
        <v>7.110814811</v>
      </c>
      <c r="E113" s="9">
        <v>7.110814811</v>
      </c>
      <c r="F113" s="9">
        <v>0</v>
      </c>
      <c r="G113" s="9">
        <v>5.57212825</v>
      </c>
      <c r="H113" s="9">
        <v>133.649998593</v>
      </c>
      <c r="I113" s="9">
        <v>88.776853293</v>
      </c>
      <c r="J113" s="9">
        <v>44.8731453</v>
      </c>
      <c r="K113" s="9">
        <v>36.91479204500002</v>
      </c>
      <c r="L113" s="9">
        <v>0</v>
      </c>
      <c r="M113" s="9">
        <v>2.3464285</v>
      </c>
      <c r="N113" s="9">
        <v>6.492448846999995</v>
      </c>
      <c r="O113" s="9">
        <v>6.602153651000001</v>
      </c>
      <c r="P113" s="9">
        <v>214.141338601</v>
      </c>
      <c r="Q113" s="41">
        <v>0.6433490584781056</v>
      </c>
      <c r="R113" s="46"/>
      <c r="S113" s="43">
        <f t="shared" si="1"/>
        <v>46.20744302343556</v>
      </c>
      <c r="T113" s="44">
        <f>P113-P114</f>
        <v>67.67729123600003</v>
      </c>
    </row>
    <row r="114" spans="1:20" ht="15.75">
      <c r="A114" s="11"/>
      <c r="B114" s="12" t="s">
        <v>17</v>
      </c>
      <c r="C114" s="15">
        <v>10.085755535000006</v>
      </c>
      <c r="D114" s="15">
        <v>3.9099771439999995</v>
      </c>
      <c r="E114" s="15">
        <v>3.9099771439999995</v>
      </c>
      <c r="F114" s="15">
        <v>0</v>
      </c>
      <c r="G114" s="15">
        <v>3.2573823780000004</v>
      </c>
      <c r="H114" s="15">
        <v>89.464427562</v>
      </c>
      <c r="I114" s="15">
        <v>58.802476862000006</v>
      </c>
      <c r="J114" s="15">
        <v>30.661950700000002</v>
      </c>
      <c r="K114" s="15">
        <v>27.587564208999982</v>
      </c>
      <c r="L114" s="15">
        <v>0.000127599</v>
      </c>
      <c r="M114" s="15">
        <v>1.6419553550000001</v>
      </c>
      <c r="N114" s="15">
        <v>5.573996347999989</v>
      </c>
      <c r="O114" s="15">
        <v>4.9428612350000005</v>
      </c>
      <c r="P114" s="15">
        <v>146.46404736499997</v>
      </c>
      <c r="Q114" s="50">
        <v>0.4400248340127139</v>
      </c>
      <c r="R114" s="46"/>
      <c r="S114" s="43" t="s">
        <v>55</v>
      </c>
      <c r="T114" s="49"/>
    </row>
    <row r="115" spans="1:20" ht="15.75">
      <c r="A115" s="7">
        <v>18</v>
      </c>
      <c r="B115" s="16" t="s">
        <v>34</v>
      </c>
      <c r="C115" s="17">
        <v>0.524891607</v>
      </c>
      <c r="D115" s="17">
        <v>0</v>
      </c>
      <c r="E115" s="17">
        <v>0</v>
      </c>
      <c r="F115" s="17">
        <v>0</v>
      </c>
      <c r="G115" s="17">
        <v>0</v>
      </c>
      <c r="H115" s="17">
        <v>29.673283155</v>
      </c>
      <c r="I115" s="17">
        <v>17.060737654999997</v>
      </c>
      <c r="J115" s="17">
        <v>12.612545500000001</v>
      </c>
      <c r="K115" s="17">
        <v>3.548579886999998</v>
      </c>
      <c r="L115" s="17">
        <v>0</v>
      </c>
      <c r="M115" s="17">
        <v>0</v>
      </c>
      <c r="N115" s="17">
        <v>1.6836166553912681</v>
      </c>
      <c r="O115" s="17">
        <v>0.544710727</v>
      </c>
      <c r="P115" s="17">
        <v>35.97508203139127</v>
      </c>
      <c r="Q115" s="41">
        <v>0.10808065040021238</v>
      </c>
      <c r="R115" s="46"/>
      <c r="S115" s="43">
        <f t="shared" si="1"/>
        <v>252.1907310954632</v>
      </c>
      <c r="T115" s="44">
        <f>P115-P116</f>
        <v>25.760423082391263</v>
      </c>
    </row>
    <row r="116" spans="1:20" ht="15.75">
      <c r="A116" s="11"/>
      <c r="B116" s="12" t="s">
        <v>17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8.537903362000003</v>
      </c>
      <c r="I116" s="13">
        <v>5.464147062000003</v>
      </c>
      <c r="J116" s="13">
        <v>3.0737563</v>
      </c>
      <c r="K116" s="13">
        <v>1.676755586999999</v>
      </c>
      <c r="L116" s="13">
        <v>0</v>
      </c>
      <c r="M116" s="13">
        <v>0</v>
      </c>
      <c r="N116" s="13">
        <v>0</v>
      </c>
      <c r="O116" s="13">
        <v>0</v>
      </c>
      <c r="P116" s="13">
        <v>10.214658949000002</v>
      </c>
      <c r="Q116" s="50">
        <v>0.030688101888438547</v>
      </c>
      <c r="R116" s="46"/>
      <c r="S116" s="43" t="s">
        <v>55</v>
      </c>
      <c r="T116" s="49"/>
    </row>
    <row r="117" spans="1:20" ht="31.5">
      <c r="A117" s="7">
        <v>19</v>
      </c>
      <c r="B117" s="18" t="s">
        <v>35</v>
      </c>
      <c r="C117" s="19"/>
      <c r="D117" s="19"/>
      <c r="E117" s="19"/>
      <c r="F117" s="19"/>
      <c r="G117" s="19"/>
      <c r="H117" s="19"/>
      <c r="I117" s="19"/>
      <c r="J117" s="19"/>
      <c r="K117" s="9">
        <v>655.1252000000001</v>
      </c>
      <c r="L117" s="19"/>
      <c r="M117" s="19"/>
      <c r="N117" s="9">
        <v>18.6628</v>
      </c>
      <c r="O117" s="9">
        <v>0</v>
      </c>
      <c r="P117" s="9">
        <v>673.788</v>
      </c>
      <c r="Q117" s="41">
        <v>2.0242746134203045</v>
      </c>
      <c r="R117" s="46"/>
      <c r="S117" s="43">
        <f t="shared" si="1"/>
        <v>40.2930298441362</v>
      </c>
      <c r="T117" s="44">
        <f>P117-P118</f>
        <v>193.5161</v>
      </c>
    </row>
    <row r="118" spans="1:20" ht="15.75">
      <c r="A118" s="11"/>
      <c r="B118" s="12" t="s">
        <v>17</v>
      </c>
      <c r="C118" s="19"/>
      <c r="D118" s="19"/>
      <c r="E118" s="19"/>
      <c r="F118" s="19"/>
      <c r="G118" s="19"/>
      <c r="H118" s="19"/>
      <c r="I118" s="19"/>
      <c r="J118" s="19"/>
      <c r="K118" s="9">
        <v>466.9469</v>
      </c>
      <c r="L118" s="20"/>
      <c r="M118" s="20"/>
      <c r="N118" s="9">
        <v>13.325</v>
      </c>
      <c r="O118" s="9">
        <v>0</v>
      </c>
      <c r="P118" s="13">
        <v>480.2719</v>
      </c>
      <c r="Q118" s="45">
        <v>1.7585075924236575</v>
      </c>
      <c r="R118" s="46"/>
      <c r="S118" s="43" t="s">
        <v>55</v>
      </c>
      <c r="T118" s="49"/>
    </row>
    <row r="119" spans="1:20" ht="15.75">
      <c r="A119" s="7">
        <v>20</v>
      </c>
      <c r="B119" s="8" t="s">
        <v>36</v>
      </c>
      <c r="C119" s="9"/>
      <c r="D119" s="9"/>
      <c r="E119" s="9"/>
      <c r="F119" s="9"/>
      <c r="G119" s="9"/>
      <c r="H119" s="9"/>
      <c r="I119" s="9"/>
      <c r="J119" s="9"/>
      <c r="K119" s="9">
        <v>239.654184594</v>
      </c>
      <c r="L119" s="9"/>
      <c r="M119" s="9"/>
      <c r="N119" s="9">
        <v>25.609244094999998</v>
      </c>
      <c r="O119" s="9">
        <v>0</v>
      </c>
      <c r="P119" s="9">
        <v>265.26342868899997</v>
      </c>
      <c r="Q119" s="41">
        <v>0.7969361647342634</v>
      </c>
      <c r="R119" s="46"/>
      <c r="S119" s="43">
        <f t="shared" si="1"/>
        <v>25.848335414887835</v>
      </c>
      <c r="T119" s="44">
        <f>P119-P120</f>
        <v>54.48318450499994</v>
      </c>
    </row>
    <row r="120" spans="1:20" ht="15.75">
      <c r="A120" s="11"/>
      <c r="B120" s="12" t="s">
        <v>17</v>
      </c>
      <c r="C120" s="13"/>
      <c r="D120" s="13"/>
      <c r="E120" s="13"/>
      <c r="F120" s="21"/>
      <c r="G120" s="13"/>
      <c r="H120" s="13"/>
      <c r="I120" s="13"/>
      <c r="J120" s="13"/>
      <c r="K120" s="13">
        <v>189.20971786500002</v>
      </c>
      <c r="L120" s="13"/>
      <c r="M120" s="13"/>
      <c r="N120" s="13">
        <v>21.570526319</v>
      </c>
      <c r="O120" s="13">
        <v>0</v>
      </c>
      <c r="P120" s="13">
        <v>210.78024418400003</v>
      </c>
      <c r="Q120" s="45">
        <v>0.7717683664825622</v>
      </c>
      <c r="R120" s="46"/>
      <c r="S120" s="43" t="s">
        <v>55</v>
      </c>
      <c r="T120" s="49"/>
    </row>
    <row r="121" spans="1:20" ht="15.75">
      <c r="A121" s="7">
        <v>21</v>
      </c>
      <c r="B121" s="8" t="s">
        <v>37</v>
      </c>
      <c r="C121" s="9"/>
      <c r="D121" s="9"/>
      <c r="E121" s="9"/>
      <c r="F121" s="9"/>
      <c r="G121" s="9"/>
      <c r="H121" s="9"/>
      <c r="I121" s="9"/>
      <c r="J121" s="9"/>
      <c r="K121" s="9">
        <v>157.1745693771756</v>
      </c>
      <c r="L121" s="9"/>
      <c r="M121" s="9"/>
      <c r="N121" s="9">
        <v>1.4037702599999975</v>
      </c>
      <c r="O121" s="9">
        <v>0</v>
      </c>
      <c r="P121" s="9">
        <v>158.5783396371756</v>
      </c>
      <c r="Q121" s="41">
        <v>0.4764200418616499</v>
      </c>
      <c r="R121" s="46"/>
      <c r="S121" s="43">
        <f t="shared" si="1"/>
        <v>29.797993651100107</v>
      </c>
      <c r="T121" s="44">
        <f>P121-P122</f>
        <v>36.40515715837881</v>
      </c>
    </row>
    <row r="122" spans="1:20" ht="15.75">
      <c r="A122" s="11"/>
      <c r="B122" s="12" t="s">
        <v>17</v>
      </c>
      <c r="C122" s="13"/>
      <c r="D122" s="13"/>
      <c r="E122" s="13"/>
      <c r="F122" s="13"/>
      <c r="G122" s="13"/>
      <c r="H122" s="13"/>
      <c r="I122" s="13"/>
      <c r="J122" s="13"/>
      <c r="K122" s="13">
        <v>121.56311933579677</v>
      </c>
      <c r="L122" s="13"/>
      <c r="M122" s="13"/>
      <c r="N122" s="13">
        <v>0.6100631430000001</v>
      </c>
      <c r="O122" s="13">
        <v>0</v>
      </c>
      <c r="P122" s="15">
        <v>122.17318247879678</v>
      </c>
      <c r="Q122" s="45">
        <v>0.44733508035661684</v>
      </c>
      <c r="R122" s="46"/>
      <c r="S122" s="43" t="s">
        <v>55</v>
      </c>
      <c r="T122" s="49"/>
    </row>
    <row r="123" spans="1:20" ht="15.75">
      <c r="A123" s="7">
        <v>22</v>
      </c>
      <c r="B123" s="8" t="s">
        <v>38</v>
      </c>
      <c r="C123" s="9"/>
      <c r="D123" s="9"/>
      <c r="E123" s="9"/>
      <c r="F123" s="9"/>
      <c r="G123" s="9"/>
      <c r="H123" s="9"/>
      <c r="I123" s="9"/>
      <c r="J123" s="9"/>
      <c r="K123" s="9">
        <v>209.26636533699494</v>
      </c>
      <c r="L123" s="9"/>
      <c r="M123" s="9"/>
      <c r="N123" s="9">
        <v>21.194227157001748</v>
      </c>
      <c r="O123" s="9">
        <v>0</v>
      </c>
      <c r="P123" s="9">
        <v>230.46059249399667</v>
      </c>
      <c r="Q123" s="41">
        <v>0.6923773156829736</v>
      </c>
      <c r="R123" s="46"/>
      <c r="S123" s="43">
        <f t="shared" si="1"/>
        <v>52.399557796419316</v>
      </c>
      <c r="T123" s="44">
        <f>P123-P124</f>
        <v>79.23929249399666</v>
      </c>
    </row>
    <row r="124" spans="1:20" ht="15.75">
      <c r="A124" s="11"/>
      <c r="B124" s="12" t="s">
        <v>17</v>
      </c>
      <c r="C124" s="13"/>
      <c r="D124" s="13"/>
      <c r="E124" s="13"/>
      <c r="F124" s="13"/>
      <c r="G124" s="13"/>
      <c r="H124" s="13"/>
      <c r="I124" s="13"/>
      <c r="J124" s="13"/>
      <c r="K124" s="15">
        <v>141.04840000000002</v>
      </c>
      <c r="L124" s="13"/>
      <c r="M124" s="13"/>
      <c r="N124" s="15">
        <v>10.1729</v>
      </c>
      <c r="O124" s="15">
        <v>0</v>
      </c>
      <c r="P124" s="15">
        <v>151.2213</v>
      </c>
      <c r="Q124" s="50">
        <v>0.4543171421848058</v>
      </c>
      <c r="R124" s="46"/>
      <c r="S124" s="43" t="s">
        <v>55</v>
      </c>
      <c r="T124" s="49"/>
    </row>
    <row r="125" spans="1:20" ht="15.75">
      <c r="A125" s="7">
        <v>23</v>
      </c>
      <c r="B125" s="8" t="s">
        <v>39</v>
      </c>
      <c r="C125" s="13"/>
      <c r="D125" s="13"/>
      <c r="E125" s="13"/>
      <c r="F125" s="13"/>
      <c r="G125" s="13"/>
      <c r="H125" s="13"/>
      <c r="I125" s="13"/>
      <c r="J125" s="13"/>
      <c r="K125" s="9">
        <v>57.16149277701224</v>
      </c>
      <c r="L125" s="13"/>
      <c r="M125" s="13"/>
      <c r="N125" s="9">
        <v>3.9588426299443813</v>
      </c>
      <c r="O125" s="9"/>
      <c r="P125" s="9">
        <v>61.12033540695662</v>
      </c>
      <c r="Q125" s="41">
        <v>0.18362503239600061</v>
      </c>
      <c r="R125" s="46"/>
      <c r="S125" s="43">
        <f t="shared" si="1"/>
        <v>40.244226887657774</v>
      </c>
      <c r="T125" s="44">
        <f>P125-P126</f>
        <v>17.538979679624696</v>
      </c>
    </row>
    <row r="126" spans="1:20" ht="15.75">
      <c r="A126" s="11"/>
      <c r="B126" s="12" t="s">
        <v>17</v>
      </c>
      <c r="C126" s="13"/>
      <c r="D126" s="13"/>
      <c r="E126" s="13"/>
      <c r="F126" s="13"/>
      <c r="G126" s="13"/>
      <c r="H126" s="13"/>
      <c r="I126" s="13"/>
      <c r="J126" s="13"/>
      <c r="K126" s="15">
        <v>40.94576688191726</v>
      </c>
      <c r="L126" s="19"/>
      <c r="M126" s="19"/>
      <c r="N126" s="15">
        <v>2.635588845414667</v>
      </c>
      <c r="O126" s="22"/>
      <c r="P126" s="15">
        <v>43.581355727331925</v>
      </c>
      <c r="Q126" s="50">
        <v>0.13093232888872702</v>
      </c>
      <c r="R126" s="46"/>
      <c r="S126" s="43" t="s">
        <v>55</v>
      </c>
      <c r="T126" s="49"/>
    </row>
    <row r="127" spans="1:20" ht="15.75">
      <c r="A127" s="11">
        <v>24</v>
      </c>
      <c r="B127" s="8" t="s">
        <v>40</v>
      </c>
      <c r="C127" s="13"/>
      <c r="D127" s="13"/>
      <c r="E127" s="13"/>
      <c r="F127" s="13"/>
      <c r="G127" s="13"/>
      <c r="H127" s="13"/>
      <c r="I127" s="13"/>
      <c r="J127" s="13"/>
      <c r="K127" s="9">
        <v>59.70602901749379</v>
      </c>
      <c r="L127" s="19"/>
      <c r="M127" s="19"/>
      <c r="N127" s="9">
        <v>2.112570904784666</v>
      </c>
      <c r="O127" s="23"/>
      <c r="P127" s="9">
        <v>61.81859992227846</v>
      </c>
      <c r="Q127" s="41">
        <v>0.18572284228845676</v>
      </c>
      <c r="R127" s="46"/>
      <c r="S127" s="52" t="s">
        <v>56</v>
      </c>
      <c r="T127" s="49"/>
    </row>
    <row r="128" spans="1:20" ht="15.75">
      <c r="A128" s="11"/>
      <c r="B128" s="12" t="s">
        <v>17</v>
      </c>
      <c r="C128" s="13"/>
      <c r="D128" s="13"/>
      <c r="E128" s="13"/>
      <c r="F128" s="13"/>
      <c r="G128" s="13"/>
      <c r="H128" s="13"/>
      <c r="I128" s="13"/>
      <c r="J128" s="13"/>
      <c r="K128" s="24">
        <v>0</v>
      </c>
      <c r="L128" s="20"/>
      <c r="M128" s="20"/>
      <c r="N128" s="24"/>
      <c r="O128" s="24"/>
      <c r="P128" s="24">
        <v>0</v>
      </c>
      <c r="Q128" s="53">
        <v>0</v>
      </c>
      <c r="R128" s="46"/>
      <c r="S128" s="43" t="s">
        <v>55</v>
      </c>
      <c r="T128" s="49"/>
    </row>
    <row r="129" spans="1:20" ht="15.75">
      <c r="A129" s="7"/>
      <c r="B129" s="8" t="s">
        <v>41</v>
      </c>
      <c r="C129" s="9">
        <v>1779.0938156603506</v>
      </c>
      <c r="D129" s="9">
        <v>471.0338854886391</v>
      </c>
      <c r="E129" s="9">
        <v>438.78664392338914</v>
      </c>
      <c r="F129" s="9">
        <v>32.24724156525</v>
      </c>
      <c r="G129" s="9">
        <v>264.0275828050591</v>
      </c>
      <c r="H129" s="9">
        <v>7339.460936912563</v>
      </c>
      <c r="I129" s="9">
        <v>3865.8063595508</v>
      </c>
      <c r="J129" s="9">
        <v>3473.6545773617618</v>
      </c>
      <c r="K129" s="9">
        <v>3433.251204698508</v>
      </c>
      <c r="L129" s="9">
        <v>33.497264428</v>
      </c>
      <c r="M129" s="9">
        <v>438.90528992988436</v>
      </c>
      <c r="N129" s="9">
        <v>636.5736195387773</v>
      </c>
      <c r="O129" s="9">
        <v>2024.7694164917698</v>
      </c>
      <c r="P129" s="9">
        <v>16420.613015953553</v>
      </c>
      <c r="Q129" s="41">
        <v>49.33277242247383</v>
      </c>
      <c r="R129" s="42"/>
      <c r="S129" s="43">
        <f t="shared" si="1"/>
        <v>28.807127994296895</v>
      </c>
      <c r="T129" s="44">
        <f>P129-P130</f>
        <v>3672.3953733083436</v>
      </c>
    </row>
    <row r="130" spans="1:20" ht="15.75">
      <c r="A130" s="11"/>
      <c r="B130" s="12" t="s">
        <v>17</v>
      </c>
      <c r="C130" s="15">
        <v>1496.0253338039072</v>
      </c>
      <c r="D130" s="15">
        <v>441.5758715861459</v>
      </c>
      <c r="E130" s="15">
        <v>403.6134617283959</v>
      </c>
      <c r="F130" s="15">
        <v>37.962409857749996</v>
      </c>
      <c r="G130" s="15">
        <v>239.64017036721742</v>
      </c>
      <c r="H130" s="15">
        <v>6108.387022820693</v>
      </c>
      <c r="I130" s="15">
        <v>3384.7885525759943</v>
      </c>
      <c r="J130" s="15">
        <v>2723.5984702446976</v>
      </c>
      <c r="K130" s="15">
        <v>2685.4793708353295</v>
      </c>
      <c r="L130" s="15">
        <v>26.23806187791</v>
      </c>
      <c r="M130" s="15">
        <v>392.5234808700199</v>
      </c>
      <c r="N130" s="15">
        <v>482.179634528252</v>
      </c>
      <c r="O130" s="15">
        <v>876.1686959557356</v>
      </c>
      <c r="P130" s="15">
        <v>12748.21764264521</v>
      </c>
      <c r="Q130" s="50">
        <v>46.67738736007836</v>
      </c>
      <c r="R130" s="46"/>
      <c r="S130" s="43" t="s">
        <v>55</v>
      </c>
      <c r="T130" s="48"/>
    </row>
    <row r="131" spans="1:20" ht="15.75">
      <c r="A131" s="7">
        <v>25</v>
      </c>
      <c r="B131" s="8" t="s">
        <v>42</v>
      </c>
      <c r="C131" s="9">
        <v>650.4033263</v>
      </c>
      <c r="D131" s="9">
        <v>197.8680328</v>
      </c>
      <c r="E131" s="9">
        <v>112.57627769999999</v>
      </c>
      <c r="F131" s="9">
        <v>85.29175509999999</v>
      </c>
      <c r="G131" s="9">
        <v>119.0581978</v>
      </c>
      <c r="H131" s="9">
        <v>2173.9792386</v>
      </c>
      <c r="I131" s="9">
        <v>856.5811914</v>
      </c>
      <c r="J131" s="9">
        <v>1317.3980471999998</v>
      </c>
      <c r="K131" s="9">
        <v>2028.2718794999998</v>
      </c>
      <c r="L131" s="9">
        <v>45.99521910000001</v>
      </c>
      <c r="M131" s="9">
        <v>138.0134975</v>
      </c>
      <c r="N131" s="9">
        <v>92.853197</v>
      </c>
      <c r="O131" s="9">
        <v>224.78449650000002</v>
      </c>
      <c r="P131" s="9">
        <v>5671.227085100001</v>
      </c>
      <c r="Q131" s="41">
        <v>17.038179687542023</v>
      </c>
      <c r="R131" s="42"/>
      <c r="S131" s="43">
        <f t="shared" si="1"/>
        <v>21.689542070613037</v>
      </c>
      <c r="T131" s="44">
        <f>P131-P132</f>
        <v>1010.8207851000006</v>
      </c>
    </row>
    <row r="132" spans="1:20" ht="15.75">
      <c r="A132" s="11"/>
      <c r="B132" s="12" t="s">
        <v>17</v>
      </c>
      <c r="C132" s="13">
        <v>556.1141</v>
      </c>
      <c r="D132" s="13">
        <v>193.67790000000002</v>
      </c>
      <c r="E132" s="13">
        <v>101.1126</v>
      </c>
      <c r="F132" s="13">
        <v>92.56530000000001</v>
      </c>
      <c r="G132" s="13">
        <v>131.8656</v>
      </c>
      <c r="H132" s="13">
        <v>1701.9814000000001</v>
      </c>
      <c r="I132" s="13">
        <v>707.4999</v>
      </c>
      <c r="J132" s="13">
        <v>994.4815</v>
      </c>
      <c r="K132" s="13">
        <v>1645.9214000000002</v>
      </c>
      <c r="L132" s="13">
        <v>31.8305</v>
      </c>
      <c r="M132" s="13">
        <v>130.4505</v>
      </c>
      <c r="N132" s="13">
        <v>77.3045</v>
      </c>
      <c r="O132" s="13">
        <v>191.2604</v>
      </c>
      <c r="P132" s="13">
        <v>4660.406300000001</v>
      </c>
      <c r="Q132" s="45">
        <v>17.064000334662605</v>
      </c>
      <c r="R132" s="46"/>
      <c r="S132" s="43" t="s">
        <v>55</v>
      </c>
      <c r="T132" s="47"/>
    </row>
    <row r="133" spans="1:20" ht="15.75">
      <c r="A133" s="7">
        <v>26</v>
      </c>
      <c r="B133" s="8" t="s">
        <v>43</v>
      </c>
      <c r="C133" s="9">
        <v>316.05806014300003</v>
      </c>
      <c r="D133" s="9">
        <v>63.611244182</v>
      </c>
      <c r="E133" s="9">
        <v>45.483315357</v>
      </c>
      <c r="F133" s="9">
        <v>18.127928825</v>
      </c>
      <c r="G133" s="9">
        <v>70.345129171</v>
      </c>
      <c r="H133" s="9">
        <v>1644.8440706610002</v>
      </c>
      <c r="I133" s="9">
        <v>636.21001707</v>
      </c>
      <c r="J133" s="9">
        <v>1008.6340535910001</v>
      </c>
      <c r="K133" s="9">
        <v>1414.2428404999998</v>
      </c>
      <c r="L133" s="9">
        <v>8.0920872</v>
      </c>
      <c r="M133" s="9">
        <v>36.033701021</v>
      </c>
      <c r="N133" s="9">
        <v>51.36846364</v>
      </c>
      <c r="O133" s="9">
        <v>229.074377812</v>
      </c>
      <c r="P133" s="9">
        <v>3833.6699743300005</v>
      </c>
      <c r="Q133" s="41">
        <v>11.517570519611347</v>
      </c>
      <c r="R133" s="42"/>
      <c r="S133" s="43">
        <f t="shared" si="1"/>
        <v>14.847932521080661</v>
      </c>
      <c r="T133" s="44">
        <f>P133-P134</f>
        <v>495.6299328810005</v>
      </c>
    </row>
    <row r="134" spans="1:20" ht="15.75">
      <c r="A134" s="11"/>
      <c r="B134" s="12" t="s">
        <v>17</v>
      </c>
      <c r="C134" s="13">
        <v>272.98081142100006</v>
      </c>
      <c r="D134" s="13">
        <v>81.05716843</v>
      </c>
      <c r="E134" s="13">
        <v>49.335639117</v>
      </c>
      <c r="F134" s="13">
        <v>31.721529313</v>
      </c>
      <c r="G134" s="13">
        <v>56.444751193</v>
      </c>
      <c r="H134" s="13">
        <v>1419.026035538</v>
      </c>
      <c r="I134" s="13">
        <v>587.938217769</v>
      </c>
      <c r="J134" s="13">
        <v>831.0878177689999</v>
      </c>
      <c r="K134" s="13">
        <v>1260.3473908</v>
      </c>
      <c r="L134" s="13">
        <v>17.2957723</v>
      </c>
      <c r="M134" s="13">
        <v>37.600900482</v>
      </c>
      <c r="N134" s="13">
        <v>52.782941589</v>
      </c>
      <c r="O134" s="13">
        <v>140.504269696</v>
      </c>
      <c r="P134" s="13">
        <v>3338.040041449</v>
      </c>
      <c r="Q134" s="45">
        <v>12.222178221757812</v>
      </c>
      <c r="R134" s="46"/>
      <c r="S134" s="43" t="s">
        <v>55</v>
      </c>
      <c r="T134" s="47"/>
    </row>
    <row r="135" spans="1:20" ht="15.75">
      <c r="A135" s="7">
        <v>27</v>
      </c>
      <c r="B135" s="8" t="s">
        <v>44</v>
      </c>
      <c r="C135" s="9">
        <v>512.72</v>
      </c>
      <c r="D135" s="9">
        <v>121.31</v>
      </c>
      <c r="E135" s="9">
        <v>72.49</v>
      </c>
      <c r="F135" s="9">
        <v>48.82</v>
      </c>
      <c r="G135" s="9">
        <v>107.87</v>
      </c>
      <c r="H135" s="9">
        <v>1687.53</v>
      </c>
      <c r="I135" s="9">
        <v>525.71</v>
      </c>
      <c r="J135" s="9">
        <v>1161.82</v>
      </c>
      <c r="K135" s="9">
        <v>1495.13</v>
      </c>
      <c r="L135" s="9">
        <v>2.38</v>
      </c>
      <c r="M135" s="9">
        <v>53.92</v>
      </c>
      <c r="N135" s="9">
        <v>61</v>
      </c>
      <c r="O135" s="9">
        <v>228.9</v>
      </c>
      <c r="P135" s="9">
        <v>4270.76</v>
      </c>
      <c r="Q135" s="41">
        <v>12.83072872774656</v>
      </c>
      <c r="R135" s="42"/>
      <c r="S135" s="43">
        <f t="shared" si="1"/>
        <v>18.501870165040682</v>
      </c>
      <c r="T135" s="44">
        <f>P135-P136</f>
        <v>666.8000000000002</v>
      </c>
    </row>
    <row r="136" spans="1:20" ht="15.75">
      <c r="A136" s="11"/>
      <c r="B136" s="12" t="s">
        <v>17</v>
      </c>
      <c r="C136" s="13">
        <v>474.37</v>
      </c>
      <c r="D136" s="13">
        <v>139.04</v>
      </c>
      <c r="E136" s="13">
        <v>81.05</v>
      </c>
      <c r="F136" s="13">
        <v>57.99</v>
      </c>
      <c r="G136" s="13">
        <v>101.33</v>
      </c>
      <c r="H136" s="13">
        <v>1357.81</v>
      </c>
      <c r="I136" s="13">
        <v>448.8</v>
      </c>
      <c r="J136" s="13">
        <v>909.01</v>
      </c>
      <c r="K136" s="13">
        <v>1208.93</v>
      </c>
      <c r="L136" s="13">
        <v>12.39</v>
      </c>
      <c r="M136" s="13">
        <v>48.69</v>
      </c>
      <c r="N136" s="13">
        <v>60.74</v>
      </c>
      <c r="O136" s="13">
        <v>200.66</v>
      </c>
      <c r="P136" s="13">
        <v>3603.96</v>
      </c>
      <c r="Q136" s="45">
        <v>13.195839737430326</v>
      </c>
      <c r="R136" s="46"/>
      <c r="S136" s="43" t="s">
        <v>55</v>
      </c>
      <c r="T136" s="44"/>
    </row>
    <row r="137" spans="1:20" ht="15.75">
      <c r="A137" s="7">
        <v>28</v>
      </c>
      <c r="B137" s="8" t="s">
        <v>45</v>
      </c>
      <c r="C137" s="9">
        <v>355.9229</v>
      </c>
      <c r="D137" s="9">
        <v>96.01100000000001</v>
      </c>
      <c r="E137" s="9">
        <v>63.3975</v>
      </c>
      <c r="F137" s="9">
        <v>32.6135</v>
      </c>
      <c r="G137" s="9">
        <v>75.48859999999999</v>
      </c>
      <c r="H137" s="9">
        <v>1004.2653</v>
      </c>
      <c r="I137" s="9">
        <v>357.4114</v>
      </c>
      <c r="J137" s="9">
        <v>646.8539</v>
      </c>
      <c r="K137" s="9">
        <v>914.5758000000001</v>
      </c>
      <c r="L137" s="9">
        <v>17.8381</v>
      </c>
      <c r="M137" s="9">
        <v>30.7588</v>
      </c>
      <c r="N137" s="9">
        <v>76.1467</v>
      </c>
      <c r="O137" s="9">
        <v>188.35789999999963</v>
      </c>
      <c r="P137" s="9">
        <v>2759.3650999999995</v>
      </c>
      <c r="Q137" s="41">
        <v>8.290015139907476</v>
      </c>
      <c r="R137" s="42"/>
      <c r="S137" s="43">
        <f t="shared" si="1"/>
        <v>10.030933382672558</v>
      </c>
      <c r="T137" s="44">
        <f>P137-P138</f>
        <v>251.5565999999999</v>
      </c>
    </row>
    <row r="138" spans="1:20" ht="15.75">
      <c r="A138" s="11"/>
      <c r="B138" s="12" t="s">
        <v>17</v>
      </c>
      <c r="C138" s="13">
        <v>345.76370000000003</v>
      </c>
      <c r="D138" s="13">
        <v>125.86900000000001</v>
      </c>
      <c r="E138" s="13">
        <v>71.9859</v>
      </c>
      <c r="F138" s="13">
        <v>53.883100000000006</v>
      </c>
      <c r="G138" s="13">
        <v>89.368</v>
      </c>
      <c r="H138" s="13">
        <v>865.7821</v>
      </c>
      <c r="I138" s="13">
        <v>323.3052</v>
      </c>
      <c r="J138" s="13">
        <v>542.4769</v>
      </c>
      <c r="K138" s="13">
        <v>848.0408999999999</v>
      </c>
      <c r="L138" s="13">
        <v>19.8259</v>
      </c>
      <c r="M138" s="13">
        <v>34.6079</v>
      </c>
      <c r="N138" s="13">
        <v>56.27530000000001</v>
      </c>
      <c r="O138" s="13">
        <v>122.2757</v>
      </c>
      <c r="P138" s="13">
        <v>2507.8084999999996</v>
      </c>
      <c r="Q138" s="45">
        <v>9.182299209249141</v>
      </c>
      <c r="R138" s="46"/>
      <c r="S138" s="43" t="s">
        <v>55</v>
      </c>
      <c r="T138" s="47"/>
    </row>
    <row r="139" spans="1:20" ht="15.75">
      <c r="A139" s="7">
        <v>29</v>
      </c>
      <c r="B139" s="8" t="s">
        <v>46</v>
      </c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9">
        <v>289.77119999999996</v>
      </c>
      <c r="P139" s="9">
        <v>289.77119999999996</v>
      </c>
      <c r="Q139" s="41">
        <v>0.870565346756454</v>
      </c>
      <c r="R139" s="42"/>
      <c r="S139" s="43">
        <f t="shared" si="1"/>
        <v>4.088595454561766</v>
      </c>
      <c r="T139" s="44">
        <f>P139-P140</f>
        <v>11.382199999999955</v>
      </c>
    </row>
    <row r="140" spans="1:20" ht="15.75">
      <c r="A140" s="11"/>
      <c r="B140" s="12" t="s">
        <v>17</v>
      </c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9">
        <v>278.389</v>
      </c>
      <c r="P140" s="13">
        <v>278.389</v>
      </c>
      <c r="Q140" s="45">
        <v>1.01931670403209</v>
      </c>
      <c r="R140" s="46"/>
      <c r="S140" s="43" t="s">
        <v>55</v>
      </c>
      <c r="T140" s="47"/>
    </row>
    <row r="141" spans="1:20" ht="15.75">
      <c r="A141" s="7">
        <v>30</v>
      </c>
      <c r="B141" s="8" t="s">
        <v>47</v>
      </c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9">
        <v>39.99845719189536</v>
      </c>
      <c r="P141" s="9">
        <v>39.99845719189536</v>
      </c>
      <c r="Q141" s="41">
        <v>0.12016815596230948</v>
      </c>
      <c r="R141" s="46"/>
      <c r="S141" s="43">
        <f t="shared" si="1"/>
        <v>-77.08002652742779</v>
      </c>
      <c r="T141" s="44">
        <f>P141-P142</f>
        <v>-134.51508332227922</v>
      </c>
    </row>
    <row r="142" spans="1:20" ht="15.75">
      <c r="A142" s="11"/>
      <c r="B142" s="12" t="s">
        <v>17</v>
      </c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9">
        <v>174.5135405141746</v>
      </c>
      <c r="P142" s="13">
        <v>174.5135405141746</v>
      </c>
      <c r="Q142" s="45">
        <v>0.6389784327896543</v>
      </c>
      <c r="R142" s="46"/>
      <c r="S142" s="43" t="s">
        <v>55</v>
      </c>
      <c r="T142" s="47"/>
    </row>
    <row r="143" spans="1:20" ht="15.75">
      <c r="A143" s="7"/>
      <c r="B143" s="8" t="s">
        <v>48</v>
      </c>
      <c r="C143" s="9">
        <v>1835.104286443</v>
      </c>
      <c r="D143" s="9">
        <v>478.800276982</v>
      </c>
      <c r="E143" s="9">
        <v>293.94709305699996</v>
      </c>
      <c r="F143" s="9">
        <v>184.853183925</v>
      </c>
      <c r="G143" s="9">
        <v>372.761926971</v>
      </c>
      <c r="H143" s="9">
        <v>6510.618609261</v>
      </c>
      <c r="I143" s="9">
        <v>2375.91260847</v>
      </c>
      <c r="J143" s="9">
        <v>4134.7060007909995</v>
      </c>
      <c r="K143" s="9">
        <v>5852.220520000001</v>
      </c>
      <c r="L143" s="9">
        <v>74.30540630000002</v>
      </c>
      <c r="M143" s="9">
        <v>258.725998521</v>
      </c>
      <c r="N143" s="9">
        <v>281.36836064</v>
      </c>
      <c r="O143" s="9">
        <v>1200.886431503895</v>
      </c>
      <c r="P143" s="9">
        <v>16864.791816621895</v>
      </c>
      <c r="Q143" s="41">
        <v>50.66722757752616</v>
      </c>
      <c r="R143" s="54">
        <v>2067940.455432437</v>
      </c>
      <c r="S143" s="43">
        <f t="shared" si="1"/>
        <v>15.8048196295486</v>
      </c>
      <c r="T143" s="44">
        <f>P143-P144</f>
        <v>2301.67443465872</v>
      </c>
    </row>
    <row r="144" spans="1:20" ht="15.75">
      <c r="A144" s="11"/>
      <c r="B144" s="12" t="s">
        <v>17</v>
      </c>
      <c r="C144" s="13">
        <v>1649.228611421</v>
      </c>
      <c r="D144" s="13">
        <v>539.6440684300001</v>
      </c>
      <c r="E144" s="13">
        <v>303.48413911700004</v>
      </c>
      <c r="F144" s="13">
        <v>236.15992931300002</v>
      </c>
      <c r="G144" s="13">
        <v>379.008351193</v>
      </c>
      <c r="H144" s="13">
        <v>5344.599535538</v>
      </c>
      <c r="I144" s="13">
        <v>2067.543317769</v>
      </c>
      <c r="J144" s="13">
        <v>3277.0562177690003</v>
      </c>
      <c r="K144" s="13">
        <v>4963.2396908</v>
      </c>
      <c r="L144" s="13">
        <v>81.3421723</v>
      </c>
      <c r="M144" s="13">
        <v>251.34930048200002</v>
      </c>
      <c r="N144" s="13">
        <v>247.10274158900003</v>
      </c>
      <c r="O144" s="13">
        <v>1107.6029102101747</v>
      </c>
      <c r="P144" s="13">
        <v>14563.117381963175</v>
      </c>
      <c r="Q144" s="45">
        <v>53.32261263992163</v>
      </c>
      <c r="R144" s="55">
        <v>1682029.4762783952</v>
      </c>
      <c r="S144" s="43"/>
      <c r="T144" s="47"/>
    </row>
    <row r="145" spans="1:20" ht="15.75">
      <c r="A145" s="25"/>
      <c r="B145" s="8" t="s">
        <v>14</v>
      </c>
      <c r="C145" s="34">
        <v>3614.1981021033507</v>
      </c>
      <c r="D145" s="34">
        <v>949.8341624706391</v>
      </c>
      <c r="E145" s="34">
        <v>732.733736980389</v>
      </c>
      <c r="F145" s="34">
        <v>217.10042549025</v>
      </c>
      <c r="G145" s="34">
        <v>636.789509776059</v>
      </c>
      <c r="H145" s="34">
        <v>13850.079546173562</v>
      </c>
      <c r="I145" s="34">
        <v>6241.7189680208</v>
      </c>
      <c r="J145" s="34">
        <v>7608.360578152761</v>
      </c>
      <c r="K145" s="34">
        <v>9285.47172469851</v>
      </c>
      <c r="L145" s="34">
        <v>107.80267072800001</v>
      </c>
      <c r="M145" s="34">
        <v>697.6312884508843</v>
      </c>
      <c r="N145" s="34">
        <v>917.9419801787773</v>
      </c>
      <c r="O145" s="34">
        <v>3225.6558479956648</v>
      </c>
      <c r="P145" s="9">
        <v>33285.40483257545</v>
      </c>
      <c r="Q145" s="41">
        <v>100</v>
      </c>
      <c r="R145" s="42"/>
      <c r="S145" s="43">
        <f t="shared" si="1"/>
        <v>21.87395747071402</v>
      </c>
      <c r="T145" s="44">
        <f>P145-P146</f>
        <v>5974.069807967062</v>
      </c>
    </row>
    <row r="146" spans="1:20" ht="15.75">
      <c r="A146" s="26"/>
      <c r="B146" s="12" t="s">
        <v>17</v>
      </c>
      <c r="C146" s="35">
        <v>3145.2539452249075</v>
      </c>
      <c r="D146" s="35">
        <v>981.219940016146</v>
      </c>
      <c r="E146" s="35">
        <v>707.097600845396</v>
      </c>
      <c r="F146" s="35">
        <v>274.12233917075</v>
      </c>
      <c r="G146" s="35">
        <v>618.6485215602174</v>
      </c>
      <c r="H146" s="35">
        <v>11452.986558358694</v>
      </c>
      <c r="I146" s="35">
        <v>5452.331870344995</v>
      </c>
      <c r="J146" s="35">
        <v>6000.6546880136975</v>
      </c>
      <c r="K146" s="35">
        <v>7648.719061635329</v>
      </c>
      <c r="L146" s="35">
        <v>107.58023417791</v>
      </c>
      <c r="M146" s="35">
        <v>643.87278135202</v>
      </c>
      <c r="N146" s="35">
        <v>729.282376117252</v>
      </c>
      <c r="O146" s="35">
        <v>1983.7716061659103</v>
      </c>
      <c r="P146" s="13">
        <v>27311.335024608386</v>
      </c>
      <c r="Q146" s="45">
        <v>100</v>
      </c>
      <c r="R146" s="46"/>
      <c r="S146" s="43"/>
      <c r="T146" s="44"/>
    </row>
    <row r="147" spans="16:17" ht="15">
      <c r="P147" s="28"/>
      <c r="Q147" s="28"/>
    </row>
    <row r="148" spans="1:20" ht="15.75">
      <c r="A148" s="57" t="s">
        <v>50</v>
      </c>
      <c r="B148" s="57"/>
      <c r="C148" s="57"/>
      <c r="D148" s="57"/>
      <c r="E148" s="57"/>
      <c r="F148" s="57"/>
      <c r="G148" s="57"/>
      <c r="H148" s="57"/>
      <c r="I148" s="29"/>
      <c r="J148" s="30"/>
      <c r="K148" s="31"/>
      <c r="L148" s="30"/>
      <c r="M148" s="30"/>
      <c r="N148" s="30"/>
      <c r="O148" s="30"/>
      <c r="P148" s="30"/>
      <c r="Q148" s="31"/>
      <c r="R148" s="32"/>
      <c r="S148" s="32"/>
      <c r="T148" s="32"/>
    </row>
    <row r="149" ht="15">
      <c r="A149" s="3"/>
    </row>
    <row r="150" ht="15">
      <c r="A150" s="3"/>
    </row>
    <row r="151" spans="1:3" ht="15">
      <c r="A151" s="3"/>
      <c r="B151" s="28"/>
      <c r="C151" s="28"/>
    </row>
    <row r="152" spans="1:2" ht="15">
      <c r="A152" s="3"/>
      <c r="B152" s="28"/>
    </row>
    <row r="153" spans="1:2" ht="15">
      <c r="A153" s="3"/>
      <c r="B153" s="28"/>
    </row>
    <row r="154" ht="15">
      <c r="A154" s="3"/>
    </row>
    <row r="155" spans="1:10" ht="15">
      <c r="A155" s="3"/>
      <c r="J155" s="28"/>
    </row>
  </sheetData>
  <sheetProtection/>
  <mergeCells count="8">
    <mergeCell ref="A3:L3"/>
    <mergeCell ref="P4:S4"/>
    <mergeCell ref="A73:H73"/>
    <mergeCell ref="A1:T1"/>
    <mergeCell ref="A78:L78"/>
    <mergeCell ref="A148:H148"/>
    <mergeCell ref="P79:S79"/>
    <mergeCell ref="A76:T76"/>
  </mergeCells>
  <printOptions horizontalCentered="1" verticalCentered="1"/>
  <pageMargins left="0.25" right="0.25" top="0.75" bottom="0.75" header="0.3" footer="0.3"/>
  <pageSetup fitToHeight="2" horizontalDpi="600" verticalDpi="600" orientation="landscape" paperSize="9" scale="56" r:id="rId1"/>
  <rowBreaks count="1" manualBreakCount="1">
    <brk id="11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ravinder</dc:creator>
  <cp:keywords/>
  <dc:description/>
  <cp:lastModifiedBy>Pole Chandrakala</cp:lastModifiedBy>
  <cp:lastPrinted>2017-07-20T12:18:57Z</cp:lastPrinted>
  <dcterms:created xsi:type="dcterms:W3CDTF">2017-07-18T05:27:51Z</dcterms:created>
  <dcterms:modified xsi:type="dcterms:W3CDTF">2017-08-22T09:36:49Z</dcterms:modified>
  <cp:category/>
  <cp:version/>
  <cp:contentType/>
  <cp:contentStatus/>
</cp:coreProperties>
</file>