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non-life 09-2010" sheetId="1" r:id="rId1"/>
    <sheet name="Graph" sheetId="2" r:id="rId2"/>
  </sheets>
  <externalReferences>
    <externalReference r:id="rId5"/>
  </externalReferences>
  <definedNames>
    <definedName name="_xlnm.Print_Area" localSheetId="0">'non-life 09-2010'!$A$1:$F$42</definedName>
  </definedNames>
  <calcPr fullCalcOnLoad="1"/>
</workbook>
</file>

<file path=xl/sharedStrings.xml><?xml version="1.0" encoding="utf-8"?>
<sst xmlns="http://schemas.openxmlformats.org/spreadsheetml/2006/main" count="47" uniqueCount="45">
  <si>
    <t>INSURANCE REGULATORY AND DEVELOPMENT AUTHORITY</t>
  </si>
  <si>
    <t>FLASH FIGURES -- NON LIFE INSURERS</t>
  </si>
  <si>
    <t>GROSS PREMIUM UNDERWRITTEN FOR  AND UPTO THE  MONTH  OF SEPTEMBER,  2010</t>
  </si>
  <si>
    <t>(` crore)</t>
  </si>
  <si>
    <t>INSURER</t>
  </si>
  <si>
    <t>SEPTEMBER</t>
  </si>
  <si>
    <t>APRIL-SEPTEMBER</t>
  </si>
  <si>
    <t>GROWTH OVER THE CORRESPONDING PERIOD OF PREVIOUS YEAR</t>
  </si>
  <si>
    <t>2010-11</t>
  </si>
  <si>
    <t>2009-10*</t>
  </si>
  <si>
    <t>Royal Sundaram</t>
  </si>
  <si>
    <t>Tata-AIG</t>
  </si>
  <si>
    <t>Reliance General</t>
  </si>
  <si>
    <t>IFFCO-Tokio</t>
  </si>
  <si>
    <t>ICICI-lombard</t>
  </si>
  <si>
    <t>Bajaj Allianz</t>
  </si>
  <si>
    <t xml:space="preserve">HDFC ERGO General </t>
  </si>
  <si>
    <t xml:space="preserve">Cholamandalam 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</si>
  <si>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</si>
  <si>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</si>
  <si>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</si>
  <si>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</si>
  <si>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</si>
  <si>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General#</t>
  </si>
  <si>
    <t>New India</t>
  </si>
  <si>
    <t xml:space="preserve">National </t>
  </si>
  <si>
    <t>United India</t>
  </si>
  <si>
    <t>Oriental</t>
  </si>
  <si>
    <t>PRIVATE TOTAL</t>
  </si>
  <si>
    <t>PUBLIC TOTAL</t>
  </si>
  <si>
    <t>GRAND TOTAL</t>
  </si>
  <si>
    <t>SPECIALISED INSTITUTIONS:</t>
  </si>
  <si>
    <t>1.Credit Insurance</t>
  </si>
  <si>
    <t>ECGC</t>
  </si>
  <si>
    <t>2.Health Insurance</t>
  </si>
  <si>
    <t>Star Health &amp; Allied Insurance</t>
  </si>
  <si>
    <t>Apollo MUNICH</t>
  </si>
  <si>
    <t>Max BUPA @</t>
  </si>
  <si>
    <t>Health Total</t>
  </si>
  <si>
    <t>3.Agriculture Insurance</t>
  </si>
  <si>
    <t>AIC</t>
  </si>
  <si>
    <t xml:space="preserve">Note: Compiled on the basis of data submitted by the Insurance companies      </t>
  </si>
  <si>
    <t xml:space="preserve">       @ Commenced operations in March, 2010</t>
  </si>
  <si>
    <t xml:space="preserve">       # Commenced operations in April, 2010</t>
  </si>
  <si>
    <t xml:space="preserve">       *  Figures revised by insurance companies</t>
  </si>
</sst>
</file>

<file path=xl/styles.xml><?xml version="1.0" encoding="utf-8"?>
<styleSheet xmlns="http://schemas.openxmlformats.org/spreadsheetml/2006/main">
  <numFmts count="5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_);\(0\)"/>
    <numFmt numFmtId="191" formatCode="_(* #,##0_);_(* \(#,##0\);_(* &quot;-&quot;??_);_(@_)"/>
    <numFmt numFmtId="192" formatCode="0.0000"/>
    <numFmt numFmtId="193" formatCode="0.000"/>
    <numFmt numFmtId="194" formatCode="0.0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"/>
    <numFmt numFmtId="201" formatCode="0.00000"/>
    <numFmt numFmtId="202" formatCode="[$-409]dddd\,\ mmmm\ dd\,\ yyyy"/>
    <numFmt numFmtId="203" formatCode="[$-409]d\-mmm\-yyyy;@"/>
    <numFmt numFmtId="204" formatCode="0.0000000"/>
    <numFmt numFmtId="205" formatCode="[$-409]dd\-mmm\-yy;@"/>
    <numFmt numFmtId="206" formatCode="_-* #,##0.000_-;\-* #,##0.000_-;_-* &quot;-&quot;??_-;_-@_-"/>
    <numFmt numFmtId="207" formatCode="_-* #,##0.0000_-;\-* #,##0.0000_-;_-* &quot;-&quot;??_-;_-@_-"/>
    <numFmt numFmtId="208" formatCode="0.000000000"/>
    <numFmt numFmtId="209" formatCode="0.000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Bookman Old Style"/>
      <family val="1"/>
    </font>
    <font>
      <b/>
      <sz val="10"/>
      <name val="Rupee Foradian"/>
      <family val="2"/>
    </font>
    <font>
      <sz val="10"/>
      <name val="Bookman Old Style"/>
      <family val="1"/>
    </font>
    <font>
      <sz val="12"/>
      <name val="Century Gothic"/>
      <family val="2"/>
    </font>
    <font>
      <b/>
      <sz val="12"/>
      <name val="Century Gothic"/>
      <family val="2"/>
    </font>
    <font>
      <b/>
      <sz val="15"/>
      <name val="Arial"/>
      <family val="2"/>
    </font>
    <font>
      <b/>
      <sz val="11.25"/>
      <name val="Arial"/>
      <family val="2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2" fontId="8" fillId="0" borderId="1" xfId="18" applyNumberFormat="1" applyFont="1" applyFill="1" applyBorder="1" applyAlignment="1">
      <alignment/>
    </xf>
    <xf numFmtId="2" fontId="8" fillId="0" borderId="1" xfId="18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1" xfId="0" applyFont="1" applyFill="1" applyBorder="1" applyAlignment="1">
      <alignment/>
    </xf>
    <xf numFmtId="2" fontId="8" fillId="0" borderId="1" xfId="0" applyNumberFormat="1" applyFont="1" applyBorder="1" applyAlignment="1">
      <alignment/>
    </xf>
    <xf numFmtId="2" fontId="5" fillId="0" borderId="1" xfId="18" applyNumberFormat="1" applyFont="1" applyFill="1" applyBorder="1" applyAlignment="1">
      <alignment vertical="center"/>
    </xf>
    <xf numFmtId="2" fontId="9" fillId="0" borderId="1" xfId="18" applyNumberFormat="1" applyFont="1" applyFill="1" applyBorder="1" applyAlignment="1">
      <alignment horizontal="right" vertical="center"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2" fontId="7" fillId="0" borderId="1" xfId="18" applyNumberFormat="1" applyFont="1" applyFill="1" applyBorder="1" applyAlignment="1">
      <alignment vertical="top" wrapText="1"/>
    </xf>
    <xf numFmtId="2" fontId="5" fillId="0" borderId="1" xfId="18" applyNumberFormat="1" applyFont="1" applyFill="1" applyBorder="1" applyAlignment="1">
      <alignment vertical="top" wrapText="1"/>
    </xf>
    <xf numFmtId="2" fontId="9" fillId="0" borderId="1" xfId="0" applyNumberFormat="1" applyFont="1" applyBorder="1" applyAlignment="1">
      <alignment/>
    </xf>
    <xf numFmtId="2" fontId="7" fillId="0" borderId="0" xfId="18" applyNumberFormat="1" applyFont="1" applyFill="1" applyBorder="1" applyAlignment="1">
      <alignment vertical="top" wrapText="1"/>
    </xf>
    <xf numFmtId="2" fontId="8" fillId="0" borderId="0" xfId="18" applyNumberFormat="1" applyFont="1" applyFill="1" applyBorder="1" applyAlignment="1">
      <alignment/>
    </xf>
    <xf numFmtId="2" fontId="8" fillId="0" borderId="0" xfId="18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/>
    </xf>
    <xf numFmtId="0" fontId="5" fillId="0" borderId="0" xfId="0" applyFont="1" applyBorder="1" applyAlignment="1">
      <alignment/>
    </xf>
    <xf numFmtId="2" fontId="5" fillId="0" borderId="0" xfId="18" applyNumberFormat="1" applyFont="1" applyFill="1" applyBorder="1" applyAlignment="1">
      <alignment vertical="top" wrapText="1"/>
    </xf>
  </cellXfs>
  <cellStyles count="9">
    <cellStyle name="Normal" xfId="0"/>
    <cellStyle name="Comma" xfId="16"/>
    <cellStyle name="Comma [0]" xfId="17"/>
    <cellStyle name="Comma_April06 - March 07 ex ECGC;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Premium underwritten by non-life insurers  
upto September, 2010</a:t>
            </a:r>
          </a:p>
        </c:rich>
      </c:tx>
      <c:layout>
        <c:manualLayout>
          <c:xMode val="factor"/>
          <c:yMode val="factor"/>
          <c:x val="-0.12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825"/>
          <c:w val="0.955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'[1]Data-Graph (crores)'!$J$103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'[1]Data-Graph (crores)'!$I$104:$I$110</c:f>
              <c:strCache>
                <c:ptCount val="7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Total</c:v>
                </c:pt>
              </c:strCache>
            </c:strRef>
          </c:cat>
          <c:val>
            <c:numRef>
              <c:f>'[1]Data-Graph (crores)'!$J$104:$J$110</c:f>
              <c:numCache>
                <c:ptCount val="7"/>
                <c:pt idx="0">
                  <c:v>2179.3496063</c:v>
                </c:pt>
                <c:pt idx="1">
                  <c:v>3681.7599999999998</c:v>
                </c:pt>
                <c:pt idx="2">
                  <c:v>8829.331518615956</c:v>
                </c:pt>
                <c:pt idx="3">
                  <c:v>11679.792099999999</c:v>
                </c:pt>
                <c:pt idx="4">
                  <c:v>14219.4647</c:v>
                </c:pt>
                <c:pt idx="5">
                  <c:v>16822.2079</c:v>
                </c:pt>
                <c:pt idx="6">
                  <c:v>34755.214100475496</c:v>
                </c:pt>
              </c:numCache>
            </c:numRef>
          </c:val>
        </c:ser>
        <c:ser>
          <c:idx val="1"/>
          <c:order val="1"/>
          <c:tx>
            <c:strRef>
              <c:f>'[1]Data-Graph (crores)'!$K$103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cat>
            <c:strRef>
              <c:f>'[1]Data-Graph (crores)'!$I$104:$I$110</c:f>
              <c:strCache>
                <c:ptCount val="7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Total</c:v>
                </c:pt>
              </c:strCache>
            </c:strRef>
          </c:cat>
          <c:val>
            <c:numRef>
              <c:f>'[1]Data-Graph (crores)'!$K$104:$K$110</c:f>
              <c:numCache>
                <c:ptCount val="7"/>
                <c:pt idx="0">
                  <c:v>4392.291519066086</c:v>
                </c:pt>
                <c:pt idx="1">
                  <c:v>7392.5970042170065</c:v>
                </c:pt>
                <c:pt idx="2">
                  <c:v>10751.557356202567</c:v>
                </c:pt>
                <c:pt idx="3">
                  <c:v>14218.2689</c:v>
                </c:pt>
                <c:pt idx="4">
                  <c:v>17423.778700000003</c:v>
                </c:pt>
                <c:pt idx="5">
                  <c:v>20679.235999999997</c:v>
                </c:pt>
                <c:pt idx="6">
                  <c:v>20679.235999999997</c:v>
                </c:pt>
              </c:numCache>
            </c:numRef>
          </c:val>
        </c:ser>
        <c:axId val="57937897"/>
        <c:axId val="51679026"/>
      </c:barChart>
      <c:catAx>
        <c:axId val="57937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79026"/>
        <c:crosses val="autoZero"/>
        <c:auto val="1"/>
        <c:lblOffset val="100"/>
        <c:noMultiLvlLbl val="0"/>
      </c:catAx>
      <c:valAx>
        <c:axId val="51679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Premium (Rs.In Crores)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9378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922"/>
          <c:w val="0.101"/>
          <c:h val="0.07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0.00625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9525" y="28575"/>
          <a:ext cx="8658225" cy="5924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0.009</cdr:x>
      <cdr:y>0.88</cdr:y>
    </cdr:from>
    <cdr:to>
      <cdr:x>0.60275</cdr:x>
      <cdr:y>0.9835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5238750"/>
          <a:ext cx="51530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
* Excluding ECGC, AIC &amp; Standalone Health Insurers
* Compiled on the basis of data submitted by the Insurance companies
</a:t>
          </a:r>
        </a:p>
      </cdr:txBody>
    </cdr:sp>
  </cdr:relSizeAnchor>
  <cdr:relSizeAnchor xmlns:cdr="http://schemas.openxmlformats.org/drawingml/2006/chartDrawing">
    <cdr:from>
      <cdr:x>0.6345</cdr:x>
      <cdr:y>0.0435</cdr:y>
    </cdr:from>
    <cdr:to>
      <cdr:x>1</cdr:x>
      <cdr:y>0.106</cdr:y>
    </cdr:to>
    <cdr:sp>
      <cdr:nvSpPr>
        <cdr:cNvPr id="3" name="TextBox 3"/>
        <cdr:cNvSpPr txBox="1">
          <a:spLocks noChangeArrowheads="1"/>
        </cdr:cNvSpPr>
      </cdr:nvSpPr>
      <cdr:spPr>
        <a:xfrm>
          <a:off x="5505450" y="257175"/>
          <a:ext cx="3171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Note :     1.  Total  for 2009-10 is for 12 month period.
                2.  Total for 2010-11 is upto September, 2010.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SEPT%202010\NON%20LIFE\Consolidation\September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- Journal"/>
      <sheetName val="Sept - Internal"/>
      <sheetName val="Data-Graph (crores)"/>
      <sheetName val="Graph"/>
    </sheetNames>
    <sheetDataSet>
      <sheetData sheetId="2">
        <row r="103">
          <cell r="J103" t="str">
            <v>2009-10</v>
          </cell>
          <cell r="K103" t="str">
            <v>2010-11</v>
          </cell>
        </row>
        <row r="104">
          <cell r="I104" t="str">
            <v>April</v>
          </cell>
          <cell r="J104">
            <v>2179.3496063</v>
          </cell>
          <cell r="K104">
            <v>4392.291519066086</v>
          </cell>
        </row>
        <row r="105">
          <cell r="I105" t="str">
            <v>May</v>
          </cell>
          <cell r="J105">
            <v>3681.7599999999998</v>
          </cell>
          <cell r="K105">
            <v>7392.5970042170065</v>
          </cell>
        </row>
        <row r="106">
          <cell r="I106" t="str">
            <v>June</v>
          </cell>
          <cell r="J106">
            <v>8829.331518615956</v>
          </cell>
          <cell r="K106">
            <v>10751.557356202567</v>
          </cell>
        </row>
        <row r="107">
          <cell r="I107" t="str">
            <v>July</v>
          </cell>
          <cell r="J107">
            <v>11679.792099999999</v>
          </cell>
          <cell r="K107">
            <v>14218.2689</v>
          </cell>
        </row>
        <row r="108">
          <cell r="I108" t="str">
            <v>August</v>
          </cell>
          <cell r="J108">
            <v>14219.4647</v>
          </cell>
          <cell r="K108">
            <v>17423.778700000003</v>
          </cell>
        </row>
        <row r="109">
          <cell r="I109" t="str">
            <v>September</v>
          </cell>
          <cell r="J109">
            <v>16822.2079</v>
          </cell>
          <cell r="K109">
            <v>20679.235999999997</v>
          </cell>
        </row>
        <row r="110">
          <cell r="I110" t="str">
            <v>Total</v>
          </cell>
          <cell r="J110">
            <v>34755.214100475496</v>
          </cell>
          <cell r="K110">
            <v>20679.235999999997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pane xSplit="1" ySplit="6" topLeftCell="B7" activePane="bottomRight" state="frozen"/>
      <selection pane="topLeft" activeCell="A3" sqref="A3:F3"/>
      <selection pane="topRight" activeCell="A3" sqref="A3:F3"/>
      <selection pane="bottomLeft" activeCell="A3" sqref="A3:F3"/>
      <selection pane="bottomRight" activeCell="H9" sqref="H9"/>
    </sheetView>
  </sheetViews>
  <sheetFormatPr defaultColWidth="9.140625" defaultRowHeight="12.75"/>
  <cols>
    <col min="1" max="1" width="31.7109375" style="0" customWidth="1"/>
    <col min="2" max="2" width="14.00390625" style="0" customWidth="1"/>
    <col min="3" max="3" width="13.57421875" style="0" customWidth="1"/>
    <col min="4" max="4" width="13.00390625" style="0" customWidth="1"/>
    <col min="5" max="5" width="15.00390625" style="0" customWidth="1"/>
    <col min="6" max="6" width="21.140625" style="0" customWidth="1"/>
    <col min="7" max="7" width="9.57421875" style="0" bestFit="1" customWidth="1"/>
  </cols>
  <sheetData>
    <row r="1" spans="1:6" ht="12.75">
      <c r="A1" s="19" t="s">
        <v>0</v>
      </c>
      <c r="B1" s="19"/>
      <c r="C1" s="19"/>
      <c r="D1" s="19"/>
      <c r="E1" s="19"/>
      <c r="F1" s="19"/>
    </row>
    <row r="2" spans="1:6" ht="12.75">
      <c r="A2" s="20" t="s">
        <v>1</v>
      </c>
      <c r="B2" s="20"/>
      <c r="C2" s="20"/>
      <c r="D2" s="20"/>
      <c r="E2" s="20"/>
      <c r="F2" s="20"/>
    </row>
    <row r="3" spans="1:7" ht="15" customHeight="1">
      <c r="A3" s="25" t="s">
        <v>2</v>
      </c>
      <c r="B3" s="25"/>
      <c r="C3" s="25"/>
      <c r="D3" s="25"/>
      <c r="E3" s="25"/>
      <c r="F3" s="25"/>
      <c r="G3" s="25"/>
    </row>
    <row r="4" ht="12.75">
      <c r="F4" s="1" t="s">
        <v>3</v>
      </c>
    </row>
    <row r="5" spans="1:6" ht="37.5" customHeight="1">
      <c r="A5" s="22" t="s">
        <v>4</v>
      </c>
      <c r="B5" s="23" t="s">
        <v>5</v>
      </c>
      <c r="C5" s="23"/>
      <c r="D5" s="24" t="s">
        <v>6</v>
      </c>
      <c r="E5" s="24"/>
      <c r="F5" s="21" t="s">
        <v>7</v>
      </c>
    </row>
    <row r="6" spans="1:6" ht="26.25" customHeight="1">
      <c r="A6" s="22"/>
      <c r="B6" s="2" t="s">
        <v>8</v>
      </c>
      <c r="C6" s="2" t="s">
        <v>9</v>
      </c>
      <c r="D6" s="2" t="s">
        <v>8</v>
      </c>
      <c r="E6" s="2" t="s">
        <v>9</v>
      </c>
      <c r="F6" s="21"/>
    </row>
    <row r="7" spans="1:6" ht="17.25">
      <c r="A7" s="3" t="s">
        <v>10</v>
      </c>
      <c r="B7" s="4">
        <v>90.0093</v>
      </c>
      <c r="C7" s="4">
        <v>78.3119</v>
      </c>
      <c r="D7" s="4">
        <v>532.7427</v>
      </c>
      <c r="E7" s="4">
        <v>438.3011</v>
      </c>
      <c r="F7" s="5">
        <f aca="true" t="shared" si="0" ref="F7:F19">(D7-E7)/E7*100</f>
        <v>21.547196664576017</v>
      </c>
    </row>
    <row r="8" spans="1:8" s="6" customFormat="1" ht="17.25">
      <c r="A8" s="3" t="s">
        <v>11</v>
      </c>
      <c r="B8" s="4">
        <v>85.34</v>
      </c>
      <c r="C8" s="4">
        <v>57.42</v>
      </c>
      <c r="D8" s="4">
        <v>614.12</v>
      </c>
      <c r="E8" s="4">
        <v>455.38</v>
      </c>
      <c r="F8" s="5">
        <f t="shared" si="0"/>
        <v>34.85879924458694</v>
      </c>
      <c r="G8"/>
      <c r="H8"/>
    </row>
    <row r="9" spans="1:8" s="6" customFormat="1" ht="17.25">
      <c r="A9" s="3" t="s">
        <v>12</v>
      </c>
      <c r="B9" s="4">
        <v>110.3568</v>
      </c>
      <c r="C9" s="4">
        <v>168.7389</v>
      </c>
      <c r="D9" s="4">
        <v>800.0183</v>
      </c>
      <c r="E9" s="4">
        <v>1045.5543</v>
      </c>
      <c r="F9" s="5">
        <f t="shared" si="0"/>
        <v>-23.483811409890436</v>
      </c>
      <c r="G9"/>
      <c r="H9"/>
    </row>
    <row r="10" spans="1:8" s="6" customFormat="1" ht="17.25">
      <c r="A10" s="3" t="s">
        <v>13</v>
      </c>
      <c r="B10" s="4">
        <v>127.8821</v>
      </c>
      <c r="C10" s="4">
        <v>104.0456</v>
      </c>
      <c r="D10" s="4">
        <v>897.3028</v>
      </c>
      <c r="E10" s="4">
        <v>748.2002</v>
      </c>
      <c r="F10" s="5">
        <f t="shared" si="0"/>
        <v>19.928168957987456</v>
      </c>
      <c r="G10"/>
      <c r="H10"/>
    </row>
    <row r="11" spans="1:8" s="6" customFormat="1" ht="17.25">
      <c r="A11" s="3" t="s">
        <v>14</v>
      </c>
      <c r="B11" s="4">
        <v>370.5611</v>
      </c>
      <c r="C11" s="4">
        <v>236.4013</v>
      </c>
      <c r="D11" s="4">
        <v>2125.564</v>
      </c>
      <c r="E11" s="4">
        <v>1611.6987</v>
      </c>
      <c r="F11" s="5">
        <f t="shared" si="0"/>
        <v>31.883459358749867</v>
      </c>
      <c r="G11"/>
      <c r="H11"/>
    </row>
    <row r="12" spans="1:8" s="6" customFormat="1" ht="17.25">
      <c r="A12" s="3" t="s">
        <v>15</v>
      </c>
      <c r="B12" s="4">
        <v>221.2787</v>
      </c>
      <c r="C12" s="4">
        <v>177.9707</v>
      </c>
      <c r="D12" s="4">
        <v>1419.7229</v>
      </c>
      <c r="E12" s="4">
        <v>1217.7398</v>
      </c>
      <c r="F12" s="5">
        <f t="shared" si="0"/>
        <v>16.58672074280564</v>
      </c>
      <c r="G12"/>
      <c r="H12"/>
    </row>
    <row r="13" spans="1:8" s="6" customFormat="1" ht="17.25">
      <c r="A13" s="3" t="s">
        <v>16</v>
      </c>
      <c r="B13" s="4">
        <v>84.6225</v>
      </c>
      <c r="C13" s="4">
        <v>59.7964</v>
      </c>
      <c r="D13" s="4">
        <v>628.8224</v>
      </c>
      <c r="E13" s="4">
        <v>421.1395</v>
      </c>
      <c r="F13" s="5">
        <f t="shared" si="0"/>
        <v>49.31451454921707</v>
      </c>
      <c r="G13"/>
      <c r="H13"/>
    </row>
    <row r="14" spans="1:8" s="6" customFormat="1" ht="18" customHeight="1">
      <c r="A14" s="3" t="s">
        <v>17</v>
      </c>
      <c r="B14" s="4">
        <v>76.3382</v>
      </c>
      <c r="C14" s="4">
        <v>61.2876</v>
      </c>
      <c r="D14" s="4">
        <v>475.1489</v>
      </c>
      <c r="E14" s="4">
        <v>415.2143</v>
      </c>
      <c r="F14" s="5">
        <f t="shared" si="0"/>
        <v>14.434618460876719</v>
      </c>
      <c r="G14"/>
      <c r="H14"/>
    </row>
    <row r="15" spans="1:8" s="6" customFormat="1" ht="18" customHeight="1">
      <c r="A15" s="3" t="s">
        <v>18</v>
      </c>
      <c r="B15" s="4">
        <v>38.5579</v>
      </c>
      <c r="C15" s="4">
        <v>22.2966</v>
      </c>
      <c r="D15" s="4">
        <v>299.9448</v>
      </c>
      <c r="E15" s="4">
        <v>168.9189</v>
      </c>
      <c r="F15" s="5">
        <f t="shared" si="0"/>
        <v>77.56734148754222</v>
      </c>
      <c r="G15"/>
      <c r="H15"/>
    </row>
    <row r="16" spans="1:8" s="6" customFormat="1" ht="18" customHeight="1">
      <c r="A16" s="3" t="s">
        <v>19</v>
      </c>
      <c r="B16" s="4">
        <v>20.1911</v>
      </c>
      <c r="C16" s="4">
        <v>12.7476</v>
      </c>
      <c r="D16" s="4">
        <v>147.1509</v>
      </c>
      <c r="E16" s="4">
        <v>67.0742</v>
      </c>
      <c r="F16" s="5">
        <f t="shared" si="0"/>
        <v>119.38524797910372</v>
      </c>
      <c r="G16"/>
      <c r="H16"/>
    </row>
    <row r="17" spans="1:8" s="6" customFormat="1" ht="17.25">
      <c r="A17" s="7" t="s">
        <v>20</v>
      </c>
      <c r="B17" s="8">
        <v>62.9492</v>
      </c>
      <c r="C17" s="8">
        <v>26.149</v>
      </c>
      <c r="D17" s="8">
        <v>316.9294</v>
      </c>
      <c r="E17" s="8">
        <v>137.4357</v>
      </c>
      <c r="F17" s="5">
        <f t="shared" si="0"/>
        <v>130.60194694682676</v>
      </c>
      <c r="G17"/>
      <c r="H17"/>
    </row>
    <row r="18" spans="1:8" s="6" customFormat="1" ht="17.25">
      <c r="A18" s="7" t="s">
        <v>21</v>
      </c>
      <c r="B18" s="8">
        <v>38.6674</v>
      </c>
      <c r="C18" s="8">
        <v>16.3485</v>
      </c>
      <c r="D18" s="8">
        <v>258.2351</v>
      </c>
      <c r="E18" s="8">
        <v>95.9984</v>
      </c>
      <c r="F18" s="5">
        <f t="shared" si="0"/>
        <v>168.99937915631924</v>
      </c>
      <c r="G18"/>
      <c r="H18"/>
    </row>
    <row r="19" spans="1:8" s="6" customFormat="1" ht="17.25">
      <c r="A19" s="7" t="s">
        <v>22</v>
      </c>
      <c r="B19" s="8">
        <v>1.022</v>
      </c>
      <c r="C19" s="8">
        <v>0.0692</v>
      </c>
      <c r="D19" s="8">
        <v>4.0993</v>
      </c>
      <c r="E19" s="8">
        <v>0.3328</v>
      </c>
      <c r="F19" s="5">
        <f t="shared" si="0"/>
        <v>1131.7608173076926</v>
      </c>
      <c r="G19"/>
      <c r="H19"/>
    </row>
    <row r="20" spans="1:8" s="6" customFormat="1" ht="17.25">
      <c r="A20" s="7" t="s">
        <v>23</v>
      </c>
      <c r="B20" s="8">
        <v>0.3212</v>
      </c>
      <c r="C20" s="8">
        <v>0</v>
      </c>
      <c r="D20" s="8">
        <v>7.2645</v>
      </c>
      <c r="E20" s="8">
        <v>0</v>
      </c>
      <c r="F20" s="5"/>
      <c r="G20"/>
      <c r="H20"/>
    </row>
    <row r="21" spans="1:8" s="6" customFormat="1" ht="17.25">
      <c r="A21" s="3" t="s">
        <v>24</v>
      </c>
      <c r="B21" s="8">
        <v>584.99</v>
      </c>
      <c r="C21" s="8">
        <v>492.46</v>
      </c>
      <c r="D21" s="8">
        <v>3643.04</v>
      </c>
      <c r="E21" s="8">
        <v>3033.34</v>
      </c>
      <c r="F21" s="5">
        <f aca="true" t="shared" si="1" ref="F21:F27">(D21-E21)/E21*100</f>
        <v>20.099955824272904</v>
      </c>
      <c r="G21"/>
      <c r="H21"/>
    </row>
    <row r="22" spans="1:8" s="6" customFormat="1" ht="17.25">
      <c r="A22" s="3" t="s">
        <v>25</v>
      </c>
      <c r="B22" s="8">
        <v>446.15</v>
      </c>
      <c r="C22" s="8">
        <v>345.46</v>
      </c>
      <c r="D22" s="8">
        <v>2822.2</v>
      </c>
      <c r="E22" s="8">
        <v>2192.74</v>
      </c>
      <c r="F22" s="5">
        <f t="shared" si="1"/>
        <v>28.706549796145463</v>
      </c>
      <c r="G22"/>
      <c r="H22"/>
    </row>
    <row r="23" spans="1:8" s="6" customFormat="1" ht="17.25">
      <c r="A23" s="3" t="s">
        <v>26</v>
      </c>
      <c r="B23" s="8">
        <v>477.46</v>
      </c>
      <c r="C23" s="8">
        <v>392.81</v>
      </c>
      <c r="D23" s="8">
        <v>3048.64</v>
      </c>
      <c r="E23" s="8">
        <v>2465.55</v>
      </c>
      <c r="F23" s="5">
        <f t="shared" si="1"/>
        <v>23.649489971811548</v>
      </c>
      <c r="G23"/>
      <c r="H23"/>
    </row>
    <row r="24" spans="1:8" s="6" customFormat="1" ht="17.25">
      <c r="A24" s="3" t="s">
        <v>27</v>
      </c>
      <c r="B24" s="4">
        <v>409.52</v>
      </c>
      <c r="C24" s="4">
        <v>350.69</v>
      </c>
      <c r="D24" s="4">
        <v>2638.29</v>
      </c>
      <c r="E24" s="4">
        <v>2307.59</v>
      </c>
      <c r="F24" s="5">
        <f t="shared" si="1"/>
        <v>14.330968672944492</v>
      </c>
      <c r="G24"/>
      <c r="H24"/>
    </row>
    <row r="25" spans="1:8" s="6" customFormat="1" ht="17.25">
      <c r="A25" s="9" t="s">
        <v>28</v>
      </c>
      <c r="B25" s="10">
        <f>SUM(B7:B20)</f>
        <v>1328.0975</v>
      </c>
      <c r="C25" s="10">
        <f>SUM(C7:C20)</f>
        <v>1021.5832999999999</v>
      </c>
      <c r="D25" s="10">
        <f>SUM(D7:D20)</f>
        <v>8527.065999999999</v>
      </c>
      <c r="E25" s="10">
        <f>SUM(E7:E20)</f>
        <v>6822.9879</v>
      </c>
      <c r="F25" s="5">
        <f t="shared" si="1"/>
        <v>24.975540408037347</v>
      </c>
      <c r="G25"/>
      <c r="H25"/>
    </row>
    <row r="26" spans="1:8" s="6" customFormat="1" ht="17.25">
      <c r="A26" s="9" t="s">
        <v>29</v>
      </c>
      <c r="B26" s="10">
        <f>SUM(B21:B24)</f>
        <v>1918.12</v>
      </c>
      <c r="C26" s="10">
        <f>SUM(C21:C24)</f>
        <v>1581.42</v>
      </c>
      <c r="D26" s="10">
        <f>SUM(D21:D24)</f>
        <v>12152.169999999998</v>
      </c>
      <c r="E26" s="10">
        <f>SUM(E21:E24)</f>
        <v>9999.220000000001</v>
      </c>
      <c r="F26" s="5">
        <f t="shared" si="1"/>
        <v>21.531179431995664</v>
      </c>
      <c r="G26"/>
      <c r="H26"/>
    </row>
    <row r="27" spans="1:6" ht="19.5" customHeight="1">
      <c r="A27" s="9" t="s">
        <v>30</v>
      </c>
      <c r="B27" s="10">
        <f>SUM(B25:B26)</f>
        <v>3246.2174999999997</v>
      </c>
      <c r="C27" s="10">
        <f>SUM(C25:C26)</f>
        <v>2603.0033</v>
      </c>
      <c r="D27" s="10">
        <f>SUM(D25:D26)</f>
        <v>20679.235999999997</v>
      </c>
      <c r="E27" s="10">
        <f>SUM(E25:E26)</f>
        <v>16822.2079</v>
      </c>
      <c r="F27" s="5">
        <f t="shared" si="1"/>
        <v>22.928191845732663</v>
      </c>
    </row>
    <row r="28" spans="1:6" ht="19.5" customHeight="1">
      <c r="A28" s="9" t="s">
        <v>31</v>
      </c>
      <c r="B28" s="11"/>
      <c r="C28" s="11"/>
      <c r="D28" s="11"/>
      <c r="E28" s="11"/>
      <c r="F28" s="5"/>
    </row>
    <row r="29" spans="1:8" s="6" customFormat="1" ht="17.25">
      <c r="A29" s="9" t="s">
        <v>32</v>
      </c>
      <c r="B29" s="11"/>
      <c r="C29" s="11"/>
      <c r="D29" s="11"/>
      <c r="E29" s="11"/>
      <c r="F29" s="5"/>
      <c r="G29"/>
      <c r="H29"/>
    </row>
    <row r="30" spans="1:8" s="6" customFormat="1" ht="17.25">
      <c r="A30" s="3" t="s">
        <v>33</v>
      </c>
      <c r="B30" s="4">
        <v>76.9083</v>
      </c>
      <c r="C30" s="4">
        <v>63.67</v>
      </c>
      <c r="D30" s="4">
        <v>415.1937</v>
      </c>
      <c r="E30" s="4">
        <v>390.38</v>
      </c>
      <c r="F30" s="5">
        <f>(D30-E30)/E30*100</f>
        <v>6.3562938675137</v>
      </c>
      <c r="G30"/>
      <c r="H30"/>
    </row>
    <row r="31" spans="1:6" ht="17.25">
      <c r="A31" s="12" t="s">
        <v>34</v>
      </c>
      <c r="B31" s="8"/>
      <c r="C31" s="8"/>
      <c r="D31" s="8"/>
      <c r="E31" s="8"/>
      <c r="F31" s="5"/>
    </row>
    <row r="32" spans="1:6" ht="17.25">
      <c r="A32" s="13" t="s">
        <v>35</v>
      </c>
      <c r="B32" s="4">
        <v>26.6943</v>
      </c>
      <c r="C32" s="4">
        <v>13.9275</v>
      </c>
      <c r="D32" s="4">
        <v>581.8489</v>
      </c>
      <c r="E32" s="4">
        <v>433.8684</v>
      </c>
      <c r="F32" s="5">
        <f>(D32-E32)/E32*100</f>
        <v>34.10723159372749</v>
      </c>
    </row>
    <row r="33" spans="1:6" ht="17.25">
      <c r="A33" s="13" t="s">
        <v>36</v>
      </c>
      <c r="B33" s="4">
        <v>18.9457</v>
      </c>
      <c r="C33" s="4">
        <v>14.2791</v>
      </c>
      <c r="D33" s="4">
        <v>87.477</v>
      </c>
      <c r="E33" s="4">
        <v>48.9136</v>
      </c>
      <c r="F33" s="5">
        <f>(D33-E33)/E33*100</f>
        <v>78.83983186680187</v>
      </c>
    </row>
    <row r="34" spans="1:6" ht="17.25">
      <c r="A34" s="13" t="s">
        <v>37</v>
      </c>
      <c r="B34" s="4">
        <v>2.4727</v>
      </c>
      <c r="C34" s="4">
        <v>0</v>
      </c>
      <c r="D34" s="4">
        <v>8.2463</v>
      </c>
      <c r="E34" s="4">
        <v>0</v>
      </c>
      <c r="F34" s="5"/>
    </row>
    <row r="35" spans="1:6" ht="17.25">
      <c r="A35" s="14" t="s">
        <v>38</v>
      </c>
      <c r="B35" s="15">
        <f>B32+B33+B34</f>
        <v>48.112700000000004</v>
      </c>
      <c r="C35" s="15">
        <f>C32+C33+C34</f>
        <v>28.2066</v>
      </c>
      <c r="D35" s="15">
        <f>D32+D33+D34</f>
        <v>677.5722</v>
      </c>
      <c r="E35" s="15">
        <f>E32+E33+E34</f>
        <v>482.78200000000004</v>
      </c>
      <c r="F35" s="5">
        <f>(D35-E35)/E35*100</f>
        <v>40.347444602325666</v>
      </c>
    </row>
    <row r="36" spans="1:6" ht="17.25">
      <c r="A36" s="14" t="s">
        <v>39</v>
      </c>
      <c r="B36" s="4"/>
      <c r="C36" s="4"/>
      <c r="D36" s="4"/>
      <c r="E36" s="4"/>
      <c r="F36" s="5"/>
    </row>
    <row r="37" spans="1:7" ht="17.25">
      <c r="A37" s="13" t="s">
        <v>40</v>
      </c>
      <c r="B37" s="4">
        <v>244.737</v>
      </c>
      <c r="C37" s="4">
        <v>289.194</v>
      </c>
      <c r="D37" s="4">
        <v>952.753</v>
      </c>
      <c r="E37" s="4">
        <v>802.824</v>
      </c>
      <c r="F37" s="5">
        <f>(D37-E37)/E37*100</f>
        <v>18.675201538568864</v>
      </c>
      <c r="G37" s="6"/>
    </row>
    <row r="38" spans="1:6" ht="17.25">
      <c r="A38" s="16"/>
      <c r="B38" s="17"/>
      <c r="C38" s="17"/>
      <c r="D38" s="17"/>
      <c r="E38" s="17"/>
      <c r="F38" s="18"/>
    </row>
    <row r="39" spans="1:6" ht="12.75" customHeight="1">
      <c r="A39" s="27" t="s">
        <v>41</v>
      </c>
      <c r="B39" s="27"/>
      <c r="C39" s="27"/>
      <c r="D39" s="27"/>
      <c r="E39" s="27"/>
      <c r="F39" s="27"/>
    </row>
    <row r="40" spans="1:5" ht="12.75">
      <c r="A40" s="26" t="s">
        <v>42</v>
      </c>
      <c r="B40" s="26"/>
      <c r="C40" s="26"/>
      <c r="D40" s="26"/>
      <c r="E40" s="26"/>
    </row>
    <row r="41" spans="1:5" ht="12.75">
      <c r="A41" s="26" t="s">
        <v>43</v>
      </c>
      <c r="B41" s="26"/>
      <c r="C41" s="26"/>
      <c r="D41" s="26"/>
      <c r="E41" s="26"/>
    </row>
    <row r="42" spans="1:5" ht="12.75">
      <c r="A42" s="26" t="s">
        <v>44</v>
      </c>
      <c r="B42" s="26"/>
      <c r="C42" s="26"/>
      <c r="D42" s="26"/>
      <c r="E42" s="26"/>
    </row>
  </sheetData>
  <sheetProtection/>
  <mergeCells count="11">
    <mergeCell ref="A41:E41"/>
    <mergeCell ref="A42:E42"/>
    <mergeCell ref="A40:E40"/>
    <mergeCell ref="A39:F39"/>
    <mergeCell ref="A1:F1"/>
    <mergeCell ref="A2:F2"/>
    <mergeCell ref="F5:F6"/>
    <mergeCell ref="A5:A6"/>
    <mergeCell ref="B5:C5"/>
    <mergeCell ref="D5:E5"/>
    <mergeCell ref="A3:G3"/>
  </mergeCells>
  <printOptions horizontalCentered="1" verticalCentered="1"/>
  <pageMargins left="0.41" right="0.34" top="0.5118110236220472" bottom="0.5118110236220472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kanandrao</dc:creator>
  <cp:keywords/>
  <dc:description/>
  <cp:lastModifiedBy>kanandrao</cp:lastModifiedBy>
  <dcterms:created xsi:type="dcterms:W3CDTF">1996-10-14T23:33:28Z</dcterms:created>
  <dcterms:modified xsi:type="dcterms:W3CDTF">2010-10-20T07:10:02Z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