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15330" windowHeight="4575" tabRatio="695" firstSheet="2" activeTab="4"/>
  </bookViews>
  <sheets>
    <sheet name="FYP as at 31st March, 2018_TEMP" sheetId="40" state="hidden" r:id="rId1"/>
    <sheet name="Authority Vs Life Council" sheetId="30" state="hidden" r:id="rId2"/>
    <sheet name="Sheet1" sheetId="44" r:id="rId3"/>
    <sheet name="Sheet2" sheetId="45" r:id="rId4"/>
    <sheet name="Sheet3" sheetId="42" r:id="rId5"/>
    <sheet name="हिंदी संस्करण" sheetId="43" r:id="rId6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4">Sheet3!$A:$B,Sheet3!$1:$3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3" l="1"/>
  <c r="G188" i="43"/>
  <c r="AB187" i="43"/>
  <c r="G194" i="42" l="1"/>
  <c r="F194" i="42"/>
  <c r="G193" i="42"/>
  <c r="F193" i="42"/>
  <c r="H193" i="42" s="1"/>
  <c r="H194" i="42" l="1"/>
  <c r="AB188" i="42"/>
  <c r="AB187" i="42"/>
  <c r="G188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<sst xmlns="http://schemas.openxmlformats.org/spreadsheetml/2006/main" count="1379" uniqueCount="120">
  <si>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</si>
  <si>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</si>
  <si>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</si>
  <si>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</si>
  <si>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</si>
  <si>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</si>
  <si>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</si>
  <si>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</si>
  <si>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</si>
  <si>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</si>
  <si>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</si>
  <si>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</si>
  <si>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</si>
  <si>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</si>
  <si>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</si>
  <si>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</si>
  <si>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</si>
  <si>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</si>
  <si>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</si>
  <si>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</si>
  <si>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</si>
  <si>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</si>
  <si>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</si>
  <si>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</si>
  <si>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</si>
  <si>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</si>
  <si>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</si>
  <si>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</si>
  <si>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</si>
  <si>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</si>
  <si>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</si>
  <si>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</si>
  <si>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</si>
  <si>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</si>
  <si>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</si>
  <si>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</si>
  <si>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</si>
  <si>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</si>
  <si>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</si>
  <si>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</si>
  <si>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</si>
  <si>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</si>
  <si>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</si>
  <si>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</si>
  <si>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</si>
  <si>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</si>
  <si>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</si>
  <si>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</si>
  <si>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</si>
  <si>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</si>
  <si>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</si>
  <si>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</si>
  <si>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</si>
  <si>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</si>
  <si>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</si>
  <si>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</si>
  <si>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</si>
  <si>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</si>
  <si>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</si>
  <si>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</si>
  <si>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</si>
  <si>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</si>
  <si>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</si>
  <si>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</si>
  <si>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Canara HSBC Life</t>
  </si>
  <si>
    <t>Exide Life*</t>
  </si>
  <si>
    <t>*Consequent upon amalgamation and transfer of Exide Life Insurance Co.’s  business to HDFC Life, the New Business figures for Exide Life are upto 14/10/2022 for CY.</t>
  </si>
  <si>
    <t>New Business Statement of Life Insurers for the Period ended ended 31st December 2022</t>
  </si>
  <si>
    <t>For  December, 2021</t>
  </si>
  <si>
    <t>For December, 2022</t>
  </si>
  <si>
    <t>Up to 31st December, 2021</t>
  </si>
  <si>
    <t>Up to 31st December, 2022</t>
  </si>
  <si>
    <t>३१ दिसंबर २०२२ माह जीवन बीमा कंपनियोंका प्रथम वार्षिक प्रीमियम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</si>
  <si>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</si>
  <si>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</si>
  <si>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</si>
  <si>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</si>
  <si>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</si>
  <si>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</si>
  <si>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</si>
  <si>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दिसंबर २०२१ माह के लिये</t>
  </si>
  <si>
    <t>दिसंबर २०२२ माह के लिये</t>
  </si>
  <si>
    <t>व्रुद्धि दर
  %</t>
  </si>
  <si>
    <t>३१ दिसंबर २०२१ तक</t>
  </si>
  <si>
    <t>३१ दिसंबर २०२२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</si>
  <si>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</si>
  <si>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</si>
  <si>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</si>
  <si>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</si>
  <si>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</si>
  <si>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</si>
  <si>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</si>
  <si>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</si>
  <si>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</si>
  <si>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</si>
  <si>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</si>
  <si>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</si>
  <si>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</si>
  <si>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</si>
  <si>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</si>
  <si>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</si>
  <si>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</si>
  <si>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</si>
  <si>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</si>
  <si>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</si>
  <si>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</si>
  <si>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</si>
  <si>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</si>
  <si>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</si>
  <si>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</si>
  <si>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</si>
  <si>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</si>
  <si>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</si>
  <si>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</si>
  <si>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</si>
  <si>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</si>
  <si>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</si>
  <si>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</si>
  <si>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</si>
  <si>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परिणामस्वरूप, एक्साइड लाइफ़ के नए व्यवसाय के आंकड़े CY के लिए 14/10/2022 तक हैं।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</si>
</sst>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1" fontId="8" fillId="0" borderId="1" xfId="1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8" fillId="2" borderId="1" xfId="0" applyFont="1" applyFill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49" t="s">
        <v>49</v>
      </c>
      <c r="B1" s="150"/>
      <c r="C1" s="150"/>
      <c r="D1" s="150"/>
      <c r="E1" s="150"/>
      <c r="F1" s="150"/>
      <c r="G1" s="150"/>
      <c r="H1" s="150"/>
      <c r="I1" s="146" t="s">
        <v>26</v>
      </c>
      <c r="J1" s="146"/>
      <c r="K1" s="146"/>
    </row>
    <row r="2" spans="1:11" ht="41.25" customHeight="1">
      <c r="A2" s="147" t="s">
        <v>2</v>
      </c>
      <c r="B2" s="147" t="s">
        <v>0</v>
      </c>
      <c r="C2" s="147" t="s">
        <v>51</v>
      </c>
      <c r="D2" s="147"/>
      <c r="E2" s="147"/>
      <c r="F2" s="147" t="s">
        <v>8</v>
      </c>
      <c r="G2" s="147"/>
      <c r="H2" s="147"/>
      <c r="I2" s="148" t="s">
        <v>9</v>
      </c>
      <c r="J2" s="148"/>
      <c r="K2" s="148"/>
    </row>
    <row r="3" spans="1:11" s="4" customFormat="1" ht="39.75" customHeight="1">
      <c r="A3" s="147"/>
      <c r="B3" s="147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53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56" t="s">
        <v>26</v>
      </c>
      <c r="K2" s="156"/>
      <c r="L2" s="157"/>
      <c r="M2" s="157"/>
    </row>
    <row r="3" spans="1:14" ht="41.25" customHeight="1">
      <c r="A3" s="155" t="s">
        <v>2</v>
      </c>
      <c r="B3" s="155" t="s">
        <v>0</v>
      </c>
      <c r="C3" s="155" t="s">
        <v>15</v>
      </c>
      <c r="D3" s="155"/>
      <c r="E3" s="155"/>
      <c r="F3" s="155"/>
      <c r="G3" s="155"/>
      <c r="H3" s="38"/>
      <c r="I3" s="155" t="s">
        <v>8</v>
      </c>
      <c r="J3" s="155"/>
      <c r="K3" s="155"/>
      <c r="L3" s="155"/>
      <c r="M3" s="155"/>
      <c r="N3" s="39"/>
    </row>
    <row r="4" spans="1:14" ht="41.25" customHeight="1">
      <c r="A4" s="155"/>
      <c r="B4" s="155"/>
      <c r="C4" s="38" t="s">
        <v>43</v>
      </c>
      <c r="D4" s="38" t="s">
        <v>44</v>
      </c>
      <c r="E4" s="151" t="s">
        <v>45</v>
      </c>
      <c r="F4" s="38" t="s">
        <v>43</v>
      </c>
      <c r="G4" s="38" t="s">
        <v>44</v>
      </c>
      <c r="H4" s="151" t="s">
        <v>45</v>
      </c>
      <c r="I4" s="38" t="s">
        <v>43</v>
      </c>
      <c r="J4" s="38" t="s">
        <v>44</v>
      </c>
      <c r="K4" s="151" t="s">
        <v>45</v>
      </c>
      <c r="L4" s="38" t="s">
        <v>43</v>
      </c>
      <c r="M4" s="38" t="s">
        <v>44</v>
      </c>
      <c r="N4" s="151" t="s">
        <v>45</v>
      </c>
    </row>
    <row r="5" spans="1:14" s="41" customFormat="1" ht="39.75" customHeight="1">
      <c r="A5" s="155"/>
      <c r="B5" s="155"/>
      <c r="C5" s="40" t="s">
        <v>28</v>
      </c>
      <c r="D5" s="40" t="s">
        <v>28</v>
      </c>
      <c r="E5" s="152"/>
      <c r="F5" s="40" t="s">
        <v>29</v>
      </c>
      <c r="G5" s="40" t="s">
        <v>29</v>
      </c>
      <c r="H5" s="152"/>
      <c r="I5" s="40" t="s">
        <v>28</v>
      </c>
      <c r="J5" s="40" t="s">
        <v>28</v>
      </c>
      <c r="K5" s="152"/>
      <c r="L5" s="40" t="s">
        <v>29</v>
      </c>
      <c r="M5" s="40" t="s">
        <v>29</v>
      </c>
      <c r="N5" s="152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5"/>
  <sheetViews>
    <sheetView tabSelected="1" topLeftCell="H1" zoomScaleNormal="100" zoomScaleSheetLayoutView="100" workbookViewId="0">
      <selection activeCell="S180" sqref="S180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58" t="s">
        <v>67</v>
      </c>
      <c r="C1" s="158"/>
      <c r="D1" s="158"/>
      <c r="E1" s="158"/>
      <c r="F1" s="158"/>
      <c r="G1" s="158"/>
      <c r="H1" s="158"/>
      <c r="I1" s="158"/>
      <c r="J1" s="109"/>
      <c r="K1" s="109"/>
      <c r="L1" s="109"/>
      <c r="M1" s="109"/>
      <c r="N1" s="109"/>
      <c r="O1" s="109"/>
      <c r="P1" s="109"/>
      <c r="Q1" s="109"/>
      <c r="R1" s="159" t="s">
        <v>56</v>
      </c>
      <c r="S1" s="159"/>
      <c r="T1" s="159"/>
      <c r="U1" s="159"/>
      <c r="V1" s="159"/>
      <c r="W1" s="159"/>
      <c r="Y1" s="159" t="s">
        <v>56</v>
      </c>
      <c r="Z1" s="159"/>
      <c r="AA1" s="159"/>
      <c r="AB1" s="159"/>
      <c r="AC1" s="159"/>
      <c r="AD1" s="159"/>
    </row>
    <row r="2" spans="1:30" ht="41.25" customHeight="1">
      <c r="A2" s="160" t="s">
        <v>2</v>
      </c>
      <c r="B2" s="160" t="s">
        <v>0</v>
      </c>
      <c r="C2" s="160" t="s">
        <v>15</v>
      </c>
      <c r="D2" s="160"/>
      <c r="E2" s="160"/>
      <c r="F2" s="160"/>
      <c r="G2" s="160"/>
      <c r="H2" s="160"/>
      <c r="I2" s="160"/>
      <c r="J2" s="160" t="s">
        <v>8</v>
      </c>
      <c r="K2" s="160"/>
      <c r="L2" s="160"/>
      <c r="M2" s="160"/>
      <c r="N2" s="160"/>
      <c r="O2" s="160"/>
      <c r="P2" s="160"/>
      <c r="Q2" s="161" t="s">
        <v>9</v>
      </c>
      <c r="R2" s="161"/>
      <c r="S2" s="161"/>
      <c r="T2" s="161"/>
      <c r="U2" s="161"/>
      <c r="V2" s="161"/>
      <c r="W2" s="161"/>
      <c r="X2" s="161" t="s">
        <v>55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11" t="s">
        <v>68</v>
      </c>
      <c r="D3" s="111" t="s">
        <v>69</v>
      </c>
      <c r="E3" s="104" t="s">
        <v>23</v>
      </c>
      <c r="F3" s="112" t="s">
        <v>70</v>
      </c>
      <c r="G3" s="112" t="s">
        <v>71</v>
      </c>
      <c r="H3" s="104" t="s">
        <v>23</v>
      </c>
      <c r="I3" s="104" t="s">
        <v>54</v>
      </c>
      <c r="J3" s="111" t="s">
        <v>68</v>
      </c>
      <c r="K3" s="111" t="s">
        <v>69</v>
      </c>
      <c r="L3" s="104" t="s">
        <v>23</v>
      </c>
      <c r="M3" s="112" t="s">
        <v>70</v>
      </c>
      <c r="N3" s="112" t="s">
        <v>71</v>
      </c>
      <c r="O3" s="104" t="s">
        <v>23</v>
      </c>
      <c r="P3" s="104" t="s">
        <v>54</v>
      </c>
      <c r="Q3" s="111" t="s">
        <v>68</v>
      </c>
      <c r="R3" s="111" t="s">
        <v>69</v>
      </c>
      <c r="S3" s="104" t="s">
        <v>23</v>
      </c>
      <c r="T3" s="112" t="s">
        <v>70</v>
      </c>
      <c r="U3" s="112" t="s">
        <v>71</v>
      </c>
      <c r="V3" s="104" t="s">
        <v>23</v>
      </c>
      <c r="W3" s="104" t="s">
        <v>54</v>
      </c>
      <c r="X3" s="111" t="s">
        <v>68</v>
      </c>
      <c r="Y3" s="111" t="s">
        <v>69</v>
      </c>
      <c r="Z3" s="104" t="s">
        <v>23</v>
      </c>
      <c r="AA3" s="112" t="s">
        <v>70</v>
      </c>
      <c r="AB3" s="112" t="s">
        <v>71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544.20304808456547</v>
      </c>
      <c r="D4" s="124">
        <v>617.12693522456425</v>
      </c>
      <c r="E4" s="105">
        <v>13.400124713867259</v>
      </c>
      <c r="F4" s="124">
        <v>3807.884467045355</v>
      </c>
      <c r="G4" s="124">
        <v>5243.4086312481149</v>
      </c>
      <c r="H4" s="105">
        <v>37.698732107716069</v>
      </c>
      <c r="I4" s="106">
        <v>1.9478423554094053</v>
      </c>
      <c r="J4" s="125">
        <v>24899</v>
      </c>
      <c r="K4" s="125">
        <v>26138</v>
      </c>
      <c r="L4" s="105">
        <v>4.9761034579701997</v>
      </c>
      <c r="M4" s="125">
        <v>152732</v>
      </c>
      <c r="N4" s="125">
        <v>163934</v>
      </c>
      <c r="O4" s="105">
        <v>7.3344158395097292</v>
      </c>
      <c r="P4" s="106">
        <v>0.891427604446143</v>
      </c>
      <c r="Q4" s="125">
        <v>199140</v>
      </c>
      <c r="R4" s="125">
        <v>535602</v>
      </c>
      <c r="S4" s="105">
        <v>168.95751732449534</v>
      </c>
      <c r="T4" s="125">
        <v>1411319</v>
      </c>
      <c r="U4" s="125">
        <v>4043516.6900000004</v>
      </c>
      <c r="V4" s="105">
        <v>186.50621794222286</v>
      </c>
      <c r="W4" s="106">
        <v>2.2939585007977237</v>
      </c>
      <c r="X4" s="124">
        <v>20475.027332972</v>
      </c>
      <c r="Y4" s="124">
        <v>24714.913935700999</v>
      </c>
      <c r="Z4" s="105">
        <v>20.707599231876429</v>
      </c>
      <c r="AA4" s="124">
        <v>143740.78313893799</v>
      </c>
      <c r="AB4" s="124">
        <v>219019.69660502597</v>
      </c>
      <c r="AC4" s="105">
        <v>52.37129770840636</v>
      </c>
      <c r="AD4" s="106">
        <v>4.6207325546828892</v>
      </c>
    </row>
    <row r="5" spans="1:30">
      <c r="A5" s="5"/>
      <c r="B5" s="115" t="s">
        <v>3</v>
      </c>
      <c r="C5" s="126">
        <v>32.244551166000001</v>
      </c>
      <c r="D5" s="126">
        <v>47.068938629092997</v>
      </c>
      <c r="E5" s="107">
        <v>45.974860641646792</v>
      </c>
      <c r="F5" s="126">
        <v>179.913842689924</v>
      </c>
      <c r="G5" s="126">
        <v>359.18512757608647</v>
      </c>
      <c r="H5" s="107">
        <v>99.642852493085286</v>
      </c>
      <c r="I5" s="108">
        <v>1.1520957946744399</v>
      </c>
      <c r="J5" s="127">
        <v>322</v>
      </c>
      <c r="K5" s="127">
        <v>868</v>
      </c>
      <c r="L5" s="107">
        <v>169.56521739130434</v>
      </c>
      <c r="M5" s="127">
        <v>1845</v>
      </c>
      <c r="N5" s="127">
        <v>5914</v>
      </c>
      <c r="O5" s="107">
        <v>220.54200542005421</v>
      </c>
      <c r="P5" s="108">
        <v>0.67710915379674586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49.006056899999997</v>
      </c>
      <c r="Y5" s="126">
        <v>127.845140792</v>
      </c>
      <c r="Z5" s="107">
        <v>160.87620363514699</v>
      </c>
      <c r="AA5" s="126">
        <v>209.08930068799998</v>
      </c>
      <c r="AB5" s="126">
        <v>789.92196141900013</v>
      </c>
      <c r="AC5" s="107">
        <v>277.79167026710286</v>
      </c>
      <c r="AD5" s="108">
        <v>2.856842550417138</v>
      </c>
    </row>
    <row r="6" spans="1:30">
      <c r="A6" s="5"/>
      <c r="B6" s="115" t="s">
        <v>4</v>
      </c>
      <c r="C6" s="126">
        <v>283.00509785456558</v>
      </c>
      <c r="D6" s="126">
        <v>319.38528304047065</v>
      </c>
      <c r="E6" s="107">
        <v>12.854957547302067</v>
      </c>
      <c r="F6" s="126">
        <v>1436.381937574426</v>
      </c>
      <c r="G6" s="126">
        <v>1788.2308758869942</v>
      </c>
      <c r="H6" s="107">
        <v>24.495500055279493</v>
      </c>
      <c r="I6" s="108">
        <v>2.8149276200692843</v>
      </c>
      <c r="J6" s="127">
        <v>24523</v>
      </c>
      <c r="K6" s="127">
        <v>25232</v>
      </c>
      <c r="L6" s="107">
        <v>2.8911633976267179</v>
      </c>
      <c r="M6" s="127">
        <v>150710</v>
      </c>
      <c r="N6" s="127">
        <v>157745</v>
      </c>
      <c r="O6" s="107">
        <v>4.6679052484904782</v>
      </c>
      <c r="P6" s="108">
        <v>0.90206458964310099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6790.0416584880013</v>
      </c>
      <c r="Y6" s="126">
        <v>4770.056299803</v>
      </c>
      <c r="Z6" s="107">
        <v>-29.749233661326453</v>
      </c>
      <c r="AA6" s="126">
        <v>36803.229101410994</v>
      </c>
      <c r="AB6" s="126">
        <v>27978.935968894995</v>
      </c>
      <c r="AC6" s="107">
        <v>-23.97695351187998</v>
      </c>
      <c r="AD6" s="108">
        <v>1.9124365638570999</v>
      </c>
    </row>
    <row r="7" spans="1:30">
      <c r="A7" s="5"/>
      <c r="B7" s="115" t="s">
        <v>5</v>
      </c>
      <c r="C7" s="126">
        <v>199.78065425399996</v>
      </c>
      <c r="D7" s="126">
        <v>235.72641982000056</v>
      </c>
      <c r="E7" s="107">
        <v>17.992615801677857</v>
      </c>
      <c r="F7" s="126">
        <v>2065.6845404260002</v>
      </c>
      <c r="G7" s="126">
        <v>2932.1800065060361</v>
      </c>
      <c r="H7" s="107">
        <v>41.947134188327759</v>
      </c>
      <c r="I7" s="108">
        <v>1.7958965182737991</v>
      </c>
      <c r="J7" s="127">
        <v>10</v>
      </c>
      <c r="K7" s="127">
        <v>7</v>
      </c>
      <c r="L7" s="107">
        <v>-30</v>
      </c>
      <c r="M7" s="127">
        <v>56</v>
      </c>
      <c r="N7" s="127">
        <v>68</v>
      </c>
      <c r="O7" s="107">
        <v>21.428571428571427</v>
      </c>
      <c r="P7" s="108">
        <v>4.809052333804809</v>
      </c>
      <c r="Q7" s="118">
        <v>144019</v>
      </c>
      <c r="R7" s="118">
        <v>465692</v>
      </c>
      <c r="S7" s="107">
        <v>223.35455738478947</v>
      </c>
      <c r="T7" s="127">
        <v>869086</v>
      </c>
      <c r="U7" s="127">
        <v>3495380.6900000004</v>
      </c>
      <c r="V7" s="107">
        <v>302.19042649404093</v>
      </c>
      <c r="W7" s="108">
        <v>3.0128088865576448</v>
      </c>
      <c r="X7" s="126">
        <v>2615.4170195000002</v>
      </c>
      <c r="Y7" s="126">
        <v>4244.4448008609997</v>
      </c>
      <c r="Z7" s="107">
        <v>62.285584639669707</v>
      </c>
      <c r="AA7" s="126">
        <v>12341.409744160001</v>
      </c>
      <c r="AB7" s="126">
        <v>32842.821996402003</v>
      </c>
      <c r="AC7" s="107">
        <v>166.11888493487012</v>
      </c>
      <c r="AD7" s="108">
        <v>2.962209945383425</v>
      </c>
    </row>
    <row r="8" spans="1:30">
      <c r="A8" s="5"/>
      <c r="B8" s="115" t="s">
        <v>6</v>
      </c>
      <c r="C8" s="126">
        <v>16.822667077999998</v>
      </c>
      <c r="D8" s="126">
        <v>0.30018894899999998</v>
      </c>
      <c r="E8" s="107">
        <v>-98.215568627684647</v>
      </c>
      <c r="F8" s="126">
        <v>21.238523099999998</v>
      </c>
      <c r="G8" s="126">
        <v>4.1147930759999998</v>
      </c>
      <c r="H8" s="107">
        <v>-80.625804079568979</v>
      </c>
      <c r="I8" s="108">
        <v>9.6393947391296031E-2</v>
      </c>
      <c r="J8" s="127">
        <v>2</v>
      </c>
      <c r="K8" s="127">
        <v>0</v>
      </c>
      <c r="L8" s="113">
        <v>-100</v>
      </c>
      <c r="M8" s="127">
        <v>4</v>
      </c>
      <c r="N8" s="127">
        <v>1</v>
      </c>
      <c r="O8" s="113">
        <v>-75</v>
      </c>
      <c r="P8" s="108">
        <v>2.3369946249123627E-2</v>
      </c>
      <c r="Q8" s="118">
        <v>177</v>
      </c>
      <c r="R8" s="118">
        <v>0</v>
      </c>
      <c r="S8" s="113">
        <v>-100</v>
      </c>
      <c r="T8" s="127">
        <v>237</v>
      </c>
      <c r="U8" s="127">
        <v>20</v>
      </c>
      <c r="V8" s="113">
        <v>-91.561181434599163</v>
      </c>
      <c r="W8" s="108">
        <v>6.3325828167265041E-4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12.350077731999983</v>
      </c>
      <c r="D9" s="126">
        <v>14.646104786000006</v>
      </c>
      <c r="E9" s="107">
        <v>18.591195163499606</v>
      </c>
      <c r="F9" s="126">
        <v>104.66562325500479</v>
      </c>
      <c r="G9" s="126">
        <v>159.69782820299901</v>
      </c>
      <c r="H9" s="107">
        <v>52.579063914724976</v>
      </c>
      <c r="I9" s="108">
        <v>2.2986708643779448</v>
      </c>
      <c r="J9" s="127">
        <v>42</v>
      </c>
      <c r="K9" s="127">
        <v>31</v>
      </c>
      <c r="L9" s="107">
        <v>-26.190476190476193</v>
      </c>
      <c r="M9" s="127">
        <v>117</v>
      </c>
      <c r="N9" s="127">
        <v>206</v>
      </c>
      <c r="O9" s="107">
        <v>76.068376068376068</v>
      </c>
      <c r="P9" s="108">
        <v>0.86434775311542822</v>
      </c>
      <c r="Q9" s="118">
        <v>54944</v>
      </c>
      <c r="R9" s="118">
        <v>69910</v>
      </c>
      <c r="S9" s="107">
        <v>27.238642981945254</v>
      </c>
      <c r="T9" s="127">
        <v>541996</v>
      </c>
      <c r="U9" s="127">
        <v>548116</v>
      </c>
      <c r="V9" s="107">
        <v>1.1291596247942788</v>
      </c>
      <c r="W9" s="108">
        <v>0.96004944679575643</v>
      </c>
      <c r="X9" s="126">
        <v>11020.562598084</v>
      </c>
      <c r="Y9" s="126">
        <v>15572.567694244997</v>
      </c>
      <c r="Z9" s="107">
        <v>41.304652604145595</v>
      </c>
      <c r="AA9" s="126">
        <v>94387.054992678997</v>
      </c>
      <c r="AB9" s="126">
        <v>157408.01667831</v>
      </c>
      <c r="AC9" s="107">
        <v>66.768649250174334</v>
      </c>
      <c r="AD9" s="108">
        <v>7.8589579423968825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95.419925808000016</v>
      </c>
      <c r="D11" s="124">
        <v>97.037896226999976</v>
      </c>
      <c r="E11" s="105">
        <v>1.6956316045094944</v>
      </c>
      <c r="F11" s="124">
        <v>540.81280150000009</v>
      </c>
      <c r="G11" s="124">
        <v>609.61212347399965</v>
      </c>
      <c r="H11" s="105">
        <v>12.721466981398654</v>
      </c>
      <c r="I11" s="106">
        <v>0.22646114350066879</v>
      </c>
      <c r="J11" s="125">
        <v>4780</v>
      </c>
      <c r="K11" s="125">
        <v>4883</v>
      </c>
      <c r="L11" s="105">
        <v>2.1548117154811712</v>
      </c>
      <c r="M11" s="125">
        <v>29898</v>
      </c>
      <c r="N11" s="125">
        <v>32409</v>
      </c>
      <c r="O11" s="105">
        <v>8.3985550872968098</v>
      </c>
      <c r="P11" s="106">
        <v>0.17623114931920802</v>
      </c>
      <c r="Q11" s="125">
        <v>3006</v>
      </c>
      <c r="R11" s="125">
        <v>3606</v>
      </c>
      <c r="S11" s="105">
        <v>19.960079840319363</v>
      </c>
      <c r="T11" s="125">
        <v>20046</v>
      </c>
      <c r="U11" s="125">
        <v>22469</v>
      </c>
      <c r="V11" s="105">
        <v>12.087199441285044</v>
      </c>
      <c r="W11" s="106">
        <v>1.2747060914054009E-2</v>
      </c>
      <c r="X11" s="124">
        <v>1519.671824689</v>
      </c>
      <c r="Y11" s="124">
        <v>1627.9538426000001</v>
      </c>
      <c r="Z11" s="105">
        <v>7.1253553663245679</v>
      </c>
      <c r="AA11" s="124">
        <v>8538.4445958360011</v>
      </c>
      <c r="AB11" s="124">
        <v>11298.103008196098</v>
      </c>
      <c r="AC11" s="105">
        <v>32.320387880784722</v>
      </c>
      <c r="AD11" s="106">
        <v>0.23835989723918924</v>
      </c>
    </row>
    <row r="12" spans="1:30">
      <c r="A12" s="5"/>
      <c r="B12" s="115" t="s">
        <v>3</v>
      </c>
      <c r="C12" s="13">
        <v>30.148603400000002</v>
      </c>
      <c r="D12" s="13">
        <v>26.646356999999998</v>
      </c>
      <c r="E12" s="107">
        <v>-11.616612396712227</v>
      </c>
      <c r="F12" s="13">
        <v>199.51631334500001</v>
      </c>
      <c r="G12" s="13">
        <v>148.47889660000001</v>
      </c>
      <c r="H12" s="107">
        <v>-25.580573282119051</v>
      </c>
      <c r="I12" s="108">
        <v>0.47624998708924787</v>
      </c>
      <c r="J12" s="14">
        <v>515</v>
      </c>
      <c r="K12" s="14">
        <v>641</v>
      </c>
      <c r="L12" s="107">
        <v>24.466019417475728</v>
      </c>
      <c r="M12" s="14">
        <v>3687</v>
      </c>
      <c r="N12" s="14">
        <v>3304</v>
      </c>
      <c r="O12" s="107">
        <v>-10.387849199891511</v>
      </c>
      <c r="P12" s="108">
        <v>0.37828350425168217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53.679260599999999</v>
      </c>
      <c r="Y12" s="13">
        <v>55.099838699999999</v>
      </c>
      <c r="Z12" s="107">
        <v>2.6464189039146344</v>
      </c>
      <c r="AA12" s="13">
        <v>381.8725561</v>
      </c>
      <c r="AB12" s="13">
        <v>297.86287870000001</v>
      </c>
      <c r="AC12" s="107">
        <v>-21.999401648020129</v>
      </c>
      <c r="AD12" s="108">
        <v>1.077254953807429</v>
      </c>
    </row>
    <row r="13" spans="1:30">
      <c r="A13" s="5"/>
      <c r="B13" s="115" t="s">
        <v>4</v>
      </c>
      <c r="C13" s="13">
        <v>42.160257453000007</v>
      </c>
      <c r="D13" s="13">
        <v>47.430353126999982</v>
      </c>
      <c r="E13" s="107">
        <v>12.500150597692732</v>
      </c>
      <c r="F13" s="13">
        <v>237.35591263699999</v>
      </c>
      <c r="G13" s="13">
        <v>296.13474983499975</v>
      </c>
      <c r="H13" s="107">
        <v>24.764008001727394</v>
      </c>
      <c r="I13" s="108">
        <v>0.46615786463219938</v>
      </c>
      <c r="J13" s="14">
        <v>4264</v>
      </c>
      <c r="K13" s="14">
        <v>4242</v>
      </c>
      <c r="L13" s="107">
        <v>-0.51594746716697937</v>
      </c>
      <c r="M13" s="14">
        <v>26208</v>
      </c>
      <c r="N13" s="14">
        <v>29101</v>
      </c>
      <c r="O13" s="107">
        <v>11.038614163614163</v>
      </c>
      <c r="P13" s="108">
        <v>0.16641403292151183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521.55671499999994</v>
      </c>
      <c r="Y13" s="13">
        <v>469.38167700000008</v>
      </c>
      <c r="Z13" s="107">
        <v>-10.003713210748302</v>
      </c>
      <c r="AA13" s="13">
        <v>3207.4881814</v>
      </c>
      <c r="AB13" s="13">
        <v>3232.6188474999999</v>
      </c>
      <c r="AC13" s="107">
        <v>0.78349988148766536</v>
      </c>
      <c r="AD13" s="108">
        <v>0.22095831263367224</v>
      </c>
    </row>
    <row r="14" spans="1:30">
      <c r="A14" s="5"/>
      <c r="B14" s="115" t="s">
        <v>5</v>
      </c>
      <c r="C14" s="13">
        <v>23.110785795000002</v>
      </c>
      <c r="D14" s="13">
        <v>22.950698800000001</v>
      </c>
      <c r="E14" s="107">
        <v>-0.69269386346281236</v>
      </c>
      <c r="F14" s="13">
        <v>103.91130521800001</v>
      </c>
      <c r="G14" s="13">
        <v>164.98582967899998</v>
      </c>
      <c r="H14" s="107">
        <v>58.775630171201378</v>
      </c>
      <c r="I14" s="108">
        <v>0.10105023444249453</v>
      </c>
      <c r="J14" s="14">
        <v>1</v>
      </c>
      <c r="K14" s="14">
        <v>0</v>
      </c>
      <c r="L14" s="113">
        <v>-100</v>
      </c>
      <c r="M14" s="14">
        <v>1</v>
      </c>
      <c r="N14" s="14">
        <v>4</v>
      </c>
      <c r="O14" s="113">
        <v>300</v>
      </c>
      <c r="P14" s="108">
        <v>0.28288543140028288</v>
      </c>
      <c r="Q14" s="14">
        <v>2976</v>
      </c>
      <c r="R14" s="14">
        <v>3210</v>
      </c>
      <c r="S14" s="107">
        <v>7.862903225806452</v>
      </c>
      <c r="T14" s="14">
        <v>16378</v>
      </c>
      <c r="U14" s="14">
        <v>21795</v>
      </c>
      <c r="V14" s="107">
        <v>33.074856514836974</v>
      </c>
      <c r="W14" s="108">
        <v>1.8785985134719005E-2</v>
      </c>
      <c r="X14" s="13">
        <v>944.34184908899999</v>
      </c>
      <c r="Y14" s="13">
        <v>1101.5523269</v>
      </c>
      <c r="Z14" s="107">
        <v>16.647623735267043</v>
      </c>
      <c r="AA14" s="13">
        <v>4944.9598583360003</v>
      </c>
      <c r="AB14" s="13">
        <v>7764.8672819961002</v>
      </c>
      <c r="AC14" s="107">
        <v>57.025891098113192</v>
      </c>
      <c r="AD14" s="108">
        <v>0.70034076517027188</v>
      </c>
    </row>
    <row r="15" spans="1:30">
      <c r="A15" s="5"/>
      <c r="B15" s="115" t="s">
        <v>6</v>
      </c>
      <c r="C15" s="13">
        <v>2.7915999999999998E-4</v>
      </c>
      <c r="D15" s="13">
        <v>1.04873E-2</v>
      </c>
      <c r="E15" s="113">
        <v>3656.7344891818316</v>
      </c>
      <c r="F15" s="13">
        <v>2.9270299999999999E-2</v>
      </c>
      <c r="G15" s="13">
        <v>1.2647360000000002E-2</v>
      </c>
      <c r="H15" s="107">
        <v>-56.791150073624109</v>
      </c>
      <c r="I15" s="108">
        <v>2.9627952899733664E-4</v>
      </c>
      <c r="J15" s="14">
        <v>0</v>
      </c>
      <c r="K15" s="14">
        <v>0</v>
      </c>
      <c r="L15" s="113" t="s">
        <v>57</v>
      </c>
      <c r="M15" s="14">
        <v>2</v>
      </c>
      <c r="N15" s="14">
        <v>0</v>
      </c>
      <c r="O15" s="113">
        <v>-100</v>
      </c>
      <c r="P15" s="108">
        <v>0</v>
      </c>
      <c r="Q15" s="118">
        <v>30</v>
      </c>
      <c r="R15" s="118">
        <v>396</v>
      </c>
      <c r="S15" s="113">
        <v>1220</v>
      </c>
      <c r="T15" s="14">
        <v>3668</v>
      </c>
      <c r="U15" s="14">
        <v>674</v>
      </c>
      <c r="V15" s="107">
        <v>-81.624863685932397</v>
      </c>
      <c r="W15" s="108">
        <v>2.1340804092368319E-2</v>
      </c>
      <c r="X15" s="13">
        <v>9.4E-2</v>
      </c>
      <c r="Y15" s="13">
        <v>1.92</v>
      </c>
      <c r="Z15" s="113">
        <v>1942.5531914893616</v>
      </c>
      <c r="AA15" s="13">
        <v>4.1239999999999997</v>
      </c>
      <c r="AB15" s="13">
        <v>2.7539999999999996</v>
      </c>
      <c r="AC15" s="107">
        <v>-33.220174587778864</v>
      </c>
      <c r="AD15" s="108">
        <v>2.0007872544530762E-3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1.2916605009999951</v>
      </c>
      <c r="D18" s="124">
        <v>0.95146934599999988</v>
      </c>
      <c r="E18" s="105">
        <v>-26.337505461893539</v>
      </c>
      <c r="F18" s="124">
        <v>15.434763566999994</v>
      </c>
      <c r="G18" s="124">
        <v>3.8426475649999996</v>
      </c>
      <c r="H18" s="105">
        <v>-75.103942808585018</v>
      </c>
      <c r="I18" s="106">
        <v>1.4274820465854392E-3</v>
      </c>
      <c r="J18" s="125">
        <v>491</v>
      </c>
      <c r="K18" s="125">
        <v>112</v>
      </c>
      <c r="L18" s="105">
        <v>-77.189409368635438</v>
      </c>
      <c r="M18" s="125">
        <v>6901</v>
      </c>
      <c r="N18" s="125">
        <v>1534</v>
      </c>
      <c r="O18" s="105">
        <v>-77.771337487320679</v>
      </c>
      <c r="P18" s="106">
        <v>8.3414663536568578E-3</v>
      </c>
      <c r="Q18" s="125">
        <v>4720</v>
      </c>
      <c r="R18" s="125">
        <v>8784</v>
      </c>
      <c r="S18" s="105">
        <v>86.101694915254228</v>
      </c>
      <c r="T18" s="125">
        <v>53326</v>
      </c>
      <c r="U18" s="125">
        <v>23901</v>
      </c>
      <c r="V18" s="105">
        <v>-55.179462176049213</v>
      </c>
      <c r="W18" s="106">
        <v>1.3559459829400725E-2</v>
      </c>
      <c r="X18" s="124">
        <v>1874.5139194000001</v>
      </c>
      <c r="Y18" s="124">
        <v>143.59623479999999</v>
      </c>
      <c r="Z18" s="105">
        <v>-92.339548225602783</v>
      </c>
      <c r="AA18" s="124">
        <v>22676.025587133998</v>
      </c>
      <c r="AB18" s="124">
        <v>784.14832178700021</v>
      </c>
      <c r="AC18" s="105">
        <v>-96.541949916338453</v>
      </c>
      <c r="AD18" s="106">
        <v>1.654344213943176E-2</v>
      </c>
    </row>
    <row r="19" spans="1:30">
      <c r="A19" s="5"/>
      <c r="B19" s="115" t="s">
        <v>3</v>
      </c>
      <c r="C19" s="13">
        <v>0.19188464799999999</v>
      </c>
      <c r="D19" s="13">
        <v>0</v>
      </c>
      <c r="E19" s="107">
        <v>-100</v>
      </c>
      <c r="F19" s="13">
        <v>0.33667394799999995</v>
      </c>
      <c r="G19" s="13">
        <v>4.7057387000000006E-2</v>
      </c>
      <c r="H19" s="107">
        <v>-86.022860610527545</v>
      </c>
      <c r="I19" s="108">
        <v>1.5093781314646259E-4</v>
      </c>
      <c r="J19" s="14">
        <v>1</v>
      </c>
      <c r="K19" s="14">
        <v>0</v>
      </c>
      <c r="L19" s="113">
        <v>-100</v>
      </c>
      <c r="M19" s="14">
        <v>508</v>
      </c>
      <c r="N19" s="14">
        <v>700</v>
      </c>
      <c r="O19" s="113">
        <v>37.795275590551178</v>
      </c>
      <c r="P19" s="108">
        <v>8.0144810222814014E-2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0.5</v>
      </c>
      <c r="Y19" s="13">
        <v>0</v>
      </c>
      <c r="Z19" s="113">
        <v>-100</v>
      </c>
      <c r="AA19" s="13">
        <v>5.1135199999999994</v>
      </c>
      <c r="AB19" s="13">
        <v>1.24041</v>
      </c>
      <c r="AC19" s="113">
        <v>-75.742541341385191</v>
      </c>
      <c r="AD19" s="108">
        <v>4.4860837412308025E-3</v>
      </c>
    </row>
    <row r="20" spans="1:30">
      <c r="A20" s="5"/>
      <c r="B20" s="115" t="s">
        <v>4</v>
      </c>
      <c r="C20" s="13">
        <v>0.72954103699999517</v>
      </c>
      <c r="D20" s="13">
        <v>7.191949300000014E-2</v>
      </c>
      <c r="E20" s="107">
        <v>-90.141816655613212</v>
      </c>
      <c r="F20" s="13">
        <v>9.1297056379999955</v>
      </c>
      <c r="G20" s="13">
        <v>0.61097273200000013</v>
      </c>
      <c r="H20" s="107">
        <v>-93.307859462007329</v>
      </c>
      <c r="I20" s="108">
        <v>9.6175725495339958E-4</v>
      </c>
      <c r="J20" s="14">
        <v>490</v>
      </c>
      <c r="K20" s="14">
        <v>104</v>
      </c>
      <c r="L20" s="107">
        <v>-78.775510204081627</v>
      </c>
      <c r="M20" s="14">
        <v>6376</v>
      </c>
      <c r="N20" s="14">
        <v>816</v>
      </c>
      <c r="O20" s="107">
        <v>-87.202007528230865</v>
      </c>
      <c r="P20" s="108">
        <v>4.6662950023694605E-3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401.80191839999998</v>
      </c>
      <c r="Y20" s="13">
        <v>28.467104800000001</v>
      </c>
      <c r="Z20" s="107">
        <v>-92.915139650562693</v>
      </c>
      <c r="AA20" s="13">
        <v>5730.6964263</v>
      </c>
      <c r="AB20" s="13">
        <v>124.94588178700016</v>
      </c>
      <c r="AC20" s="107">
        <v>-97.81970859224748</v>
      </c>
      <c r="AD20" s="108">
        <v>8.5403917110527319E-3</v>
      </c>
    </row>
    <row r="21" spans="1:30">
      <c r="A21" s="5"/>
      <c r="B21" s="115" t="s">
        <v>5</v>
      </c>
      <c r="C21" s="13">
        <v>0</v>
      </c>
      <c r="D21" s="13">
        <v>0.82325368499999985</v>
      </c>
      <c r="E21" s="113" t="s">
        <v>57</v>
      </c>
      <c r="F21" s="13">
        <v>0</v>
      </c>
      <c r="G21" s="13">
        <v>2.9048558809999996</v>
      </c>
      <c r="H21" s="113" t="s">
        <v>57</v>
      </c>
      <c r="I21" s="108">
        <v>1.7791610853357511E-3</v>
      </c>
      <c r="J21" s="14">
        <v>0</v>
      </c>
      <c r="K21" s="14">
        <v>6</v>
      </c>
      <c r="L21" s="113" t="s">
        <v>57</v>
      </c>
      <c r="M21" s="14">
        <v>0</v>
      </c>
      <c r="N21" s="14">
        <v>14</v>
      </c>
      <c r="O21" s="113" t="s">
        <v>57</v>
      </c>
      <c r="P21" s="108">
        <v>0.99009900990099009</v>
      </c>
      <c r="Q21" s="14">
        <v>0</v>
      </c>
      <c r="R21" s="14">
        <v>7427</v>
      </c>
      <c r="S21" s="113" t="s">
        <v>57</v>
      </c>
      <c r="T21" s="14">
        <v>0</v>
      </c>
      <c r="U21" s="14">
        <v>15011</v>
      </c>
      <c r="V21" s="113" t="s">
        <v>57</v>
      </c>
      <c r="W21" s="113">
        <v>1.2938583292372883E-2</v>
      </c>
      <c r="X21" s="13">
        <v>0</v>
      </c>
      <c r="Y21" s="13">
        <v>72.574129999999997</v>
      </c>
      <c r="Z21" s="113" t="s">
        <v>57</v>
      </c>
      <c r="AA21" s="13">
        <v>0</v>
      </c>
      <c r="AB21" s="13">
        <v>286.10742999999997</v>
      </c>
      <c r="AC21" s="113" t="s">
        <v>57</v>
      </c>
      <c r="AD21" s="108">
        <v>2.5805038150708802E-2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0.37023481599999997</v>
      </c>
      <c r="D23" s="13">
        <v>5.6296167999999973E-2</v>
      </c>
      <c r="E23" s="107">
        <v>-84.794469464481708</v>
      </c>
      <c r="F23" s="13">
        <v>5.9683839809999997</v>
      </c>
      <c r="G23" s="13">
        <v>0.27976156499999999</v>
      </c>
      <c r="H23" s="107">
        <v>-95.312607803207626</v>
      </c>
      <c r="I23" s="108">
        <v>4.0268534999789059E-3</v>
      </c>
      <c r="J23" s="14">
        <v>0</v>
      </c>
      <c r="K23" s="14">
        <v>2</v>
      </c>
      <c r="L23" s="107" t="s">
        <v>57</v>
      </c>
      <c r="M23" s="14">
        <v>17</v>
      </c>
      <c r="N23" s="14">
        <v>4</v>
      </c>
      <c r="O23" s="107">
        <v>-76.470588235294116</v>
      </c>
      <c r="P23" s="108">
        <v>1.678345151680443E-2</v>
      </c>
      <c r="Q23" s="118">
        <v>4720</v>
      </c>
      <c r="R23" s="118">
        <v>1357</v>
      </c>
      <c r="S23" s="107">
        <v>-71.25</v>
      </c>
      <c r="T23" s="14">
        <v>53326</v>
      </c>
      <c r="U23" s="14">
        <v>8890</v>
      </c>
      <c r="V23" s="107">
        <v>-83.328957731688106</v>
      </c>
      <c r="W23" s="108">
        <v>1.5571228685194876E-2</v>
      </c>
      <c r="X23" s="13">
        <v>1472.2120010000001</v>
      </c>
      <c r="Y23" s="13">
        <v>42.555</v>
      </c>
      <c r="Z23" s="107">
        <v>-97.10945162985395</v>
      </c>
      <c r="AA23" s="13">
        <v>16940.215640833998</v>
      </c>
      <c r="AB23" s="13">
        <v>371.8546</v>
      </c>
      <c r="AC23" s="107">
        <v>-97.804900434067363</v>
      </c>
      <c r="AD23" s="108">
        <v>1.8565697756418691E-2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27.164331155845446</v>
      </c>
      <c r="D25" s="124">
        <v>31.312141865969544</v>
      </c>
      <c r="E25" s="105">
        <v>15.269327583762497</v>
      </c>
      <c r="F25" s="124">
        <v>183.75711940760905</v>
      </c>
      <c r="G25" s="124">
        <v>196.04224626519414</v>
      </c>
      <c r="H25" s="105">
        <v>6.685524292712862</v>
      </c>
      <c r="I25" s="106">
        <v>7.2826555696852202E-2</v>
      </c>
      <c r="J25" s="125">
        <v>1903</v>
      </c>
      <c r="K25" s="125">
        <v>3269</v>
      </c>
      <c r="L25" s="105">
        <v>71.781397792958487</v>
      </c>
      <c r="M25" s="125">
        <v>13917</v>
      </c>
      <c r="N25" s="125">
        <v>17823</v>
      </c>
      <c r="O25" s="105">
        <v>28.066393619314507</v>
      </c>
      <c r="P25" s="106">
        <v>9.6916528566640264E-2</v>
      </c>
      <c r="Q25" s="125">
        <v>16988</v>
      </c>
      <c r="R25" s="125">
        <v>79411</v>
      </c>
      <c r="S25" s="105">
        <v>367.45349658582529</v>
      </c>
      <c r="T25" s="125">
        <v>209075</v>
      </c>
      <c r="U25" s="125">
        <v>327597</v>
      </c>
      <c r="V25" s="105">
        <v>56.688748056917369</v>
      </c>
      <c r="W25" s="106">
        <v>0.18585156946287559</v>
      </c>
      <c r="X25" s="124">
        <v>1385.0043087702916</v>
      </c>
      <c r="Y25" s="124">
        <v>3142.6139717031911</v>
      </c>
      <c r="Z25" s="105">
        <v>126.9028299625605</v>
      </c>
      <c r="AA25" s="124">
        <v>11662.785678338052</v>
      </c>
      <c r="AB25" s="124">
        <v>17621.754554391595</v>
      </c>
      <c r="AC25" s="105">
        <v>51.093872771077933</v>
      </c>
      <c r="AD25" s="106">
        <v>0.37177211092091433</v>
      </c>
    </row>
    <row r="26" spans="1:30">
      <c r="A26" s="5"/>
      <c r="B26" s="115" t="s">
        <v>3</v>
      </c>
      <c r="C26" s="13">
        <v>1.1226502999999999</v>
      </c>
      <c r="D26" s="13">
        <v>1.1300891999999996</v>
      </c>
      <c r="E26" s="107">
        <v>0.66261951740445746</v>
      </c>
      <c r="F26" s="13">
        <v>8.6686078999999996</v>
      </c>
      <c r="G26" s="13">
        <v>9.8429988999999996</v>
      </c>
      <c r="H26" s="107">
        <v>13.54763087161896</v>
      </c>
      <c r="I26" s="108">
        <v>3.1571679251315779E-2</v>
      </c>
      <c r="J26" s="14">
        <v>11</v>
      </c>
      <c r="K26" s="14">
        <v>18</v>
      </c>
      <c r="L26" s="107">
        <v>63.636363636363633</v>
      </c>
      <c r="M26" s="14">
        <v>74</v>
      </c>
      <c r="N26" s="14">
        <v>119</v>
      </c>
      <c r="O26" s="107">
        <v>60.810810810810814</v>
      </c>
      <c r="P26" s="108">
        <v>1.3624617737878384E-2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0.75</v>
      </c>
      <c r="Y26" s="13">
        <v>0.58750000000000002</v>
      </c>
      <c r="Z26" s="107">
        <v>-21.666666666666664</v>
      </c>
      <c r="AA26" s="13">
        <v>4.6480359</v>
      </c>
      <c r="AB26" s="13">
        <v>8.3375501000000014</v>
      </c>
      <c r="AC26" s="107">
        <v>79.377919606860218</v>
      </c>
      <c r="AD26" s="108">
        <v>3.015369752364723E-2</v>
      </c>
    </row>
    <row r="27" spans="1:30">
      <c r="A27" s="5"/>
      <c r="B27" s="115" t="s">
        <v>4</v>
      </c>
      <c r="C27" s="13">
        <v>17.098233399999998</v>
      </c>
      <c r="D27" s="13">
        <v>22.180972500000003</v>
      </c>
      <c r="E27" s="107">
        <v>29.726691530599915</v>
      </c>
      <c r="F27" s="13">
        <v>111.52669299999999</v>
      </c>
      <c r="G27" s="13">
        <v>118.9974158</v>
      </c>
      <c r="H27" s="107">
        <v>6.6985961827093767</v>
      </c>
      <c r="I27" s="108">
        <v>0.18731871648628057</v>
      </c>
      <c r="J27" s="14">
        <v>1888</v>
      </c>
      <c r="K27" s="14">
        <v>3221</v>
      </c>
      <c r="L27" s="107">
        <v>70.603813559322035</v>
      </c>
      <c r="M27" s="14">
        <v>13772</v>
      </c>
      <c r="N27" s="14">
        <v>17576</v>
      </c>
      <c r="O27" s="107">
        <v>27.621260528608772</v>
      </c>
      <c r="P27" s="108">
        <v>0.10050833451182063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264.33270979999992</v>
      </c>
      <c r="Y27" s="13">
        <v>376.62539379999993</v>
      </c>
      <c r="Z27" s="107">
        <v>42.481569566234604</v>
      </c>
      <c r="AA27" s="13">
        <v>2063.7285905999997</v>
      </c>
      <c r="AB27" s="13">
        <v>1816.5102435999997</v>
      </c>
      <c r="AC27" s="107">
        <v>-11.979208318673571</v>
      </c>
      <c r="AD27" s="108">
        <v>0.12416342824272197</v>
      </c>
    </row>
    <row r="28" spans="1:30">
      <c r="A28" s="5"/>
      <c r="B28" s="115" t="s">
        <v>5</v>
      </c>
      <c r="C28" s="13">
        <v>0.55379990890419994</v>
      </c>
      <c r="D28" s="13">
        <v>1.9401161594999998</v>
      </c>
      <c r="E28" s="107">
        <v>250.32800264248766</v>
      </c>
      <c r="F28" s="13">
        <v>3.4487891340976007</v>
      </c>
      <c r="G28" s="13">
        <v>4.1588050247849999</v>
      </c>
      <c r="H28" s="107">
        <v>20.58739641886455</v>
      </c>
      <c r="I28" s="108">
        <v>2.5471776792758056E-3</v>
      </c>
      <c r="J28" s="14">
        <v>0</v>
      </c>
      <c r="K28" s="14">
        <v>5</v>
      </c>
      <c r="L28" s="113" t="s">
        <v>57</v>
      </c>
      <c r="M28" s="14">
        <v>1</v>
      </c>
      <c r="N28" s="14">
        <v>8</v>
      </c>
      <c r="O28" s="113">
        <v>700</v>
      </c>
      <c r="P28" s="108">
        <v>0.56577086280056577</v>
      </c>
      <c r="Q28" s="14">
        <v>228</v>
      </c>
      <c r="R28" s="14">
        <v>39626</v>
      </c>
      <c r="S28" s="107">
        <v>17279.824561403511</v>
      </c>
      <c r="T28" s="14">
        <v>3276</v>
      </c>
      <c r="U28" s="14">
        <v>40531</v>
      </c>
      <c r="V28" s="107">
        <v>1137.2100122100121</v>
      </c>
      <c r="W28" s="108">
        <v>3.4935295411575869E-2</v>
      </c>
      <c r="X28" s="13">
        <v>33.293604600000002</v>
      </c>
      <c r="Y28" s="13">
        <v>187.5480733</v>
      </c>
      <c r="Z28" s="107">
        <v>463.3156143747799</v>
      </c>
      <c r="AA28" s="13">
        <v>191.22054964000003</v>
      </c>
      <c r="AB28" s="13">
        <v>307.77174940000003</v>
      </c>
      <c r="AC28" s="107">
        <v>60.95118959726048</v>
      </c>
      <c r="AD28" s="108">
        <v>2.7759019522762451E-2</v>
      </c>
    </row>
    <row r="29" spans="1:30">
      <c r="A29" s="5"/>
      <c r="B29" s="115" t="s">
        <v>6</v>
      </c>
      <c r="C29" s="13">
        <v>0.22484400000000002</v>
      </c>
      <c r="D29" s="13">
        <v>6.8907200000000002E-2</v>
      </c>
      <c r="E29" s="107">
        <v>-69.35332941950864</v>
      </c>
      <c r="F29" s="13">
        <v>0.91015979999999996</v>
      </c>
      <c r="G29" s="13">
        <v>0.74652499999999999</v>
      </c>
      <c r="H29" s="107">
        <v>-17.978689017027559</v>
      </c>
      <c r="I29" s="108">
        <v>1.7488240659294645E-2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0</v>
      </c>
      <c r="Y29" s="13">
        <v>0</v>
      </c>
      <c r="Z29" s="107" t="s">
        <v>57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8.1648035469412452</v>
      </c>
      <c r="D30" s="13">
        <v>5.9920568064695363</v>
      </c>
      <c r="E30" s="107">
        <v>-26.611133115207387</v>
      </c>
      <c r="F30" s="13">
        <v>59.202869573511471</v>
      </c>
      <c r="G30" s="13">
        <v>62.296501540409139</v>
      </c>
      <c r="H30" s="107">
        <v>5.2254763817762981</v>
      </c>
      <c r="I30" s="108">
        <v>0.8966881682422595</v>
      </c>
      <c r="J30" s="14">
        <v>4</v>
      </c>
      <c r="K30" s="14">
        <v>25</v>
      </c>
      <c r="L30" s="113">
        <v>525</v>
      </c>
      <c r="M30" s="14">
        <v>70</v>
      </c>
      <c r="N30" s="14">
        <v>120</v>
      </c>
      <c r="O30" s="113">
        <v>71.428571428571431</v>
      </c>
      <c r="P30" s="108">
        <v>0.5035035455041329</v>
      </c>
      <c r="Q30" s="118">
        <v>16760</v>
      </c>
      <c r="R30" s="118">
        <v>39785</v>
      </c>
      <c r="S30" s="107">
        <v>137.38066825775655</v>
      </c>
      <c r="T30" s="14">
        <v>205799</v>
      </c>
      <c r="U30" s="14">
        <v>287066</v>
      </c>
      <c r="V30" s="107">
        <v>39.48853007060287</v>
      </c>
      <c r="W30" s="108">
        <v>0.50280881144478651</v>
      </c>
      <c r="X30" s="13">
        <v>1086.6279943702916</v>
      </c>
      <c r="Y30" s="13">
        <v>2577.853004603191</v>
      </c>
      <c r="Z30" s="107">
        <v>137.23417931056289</v>
      </c>
      <c r="AA30" s="13">
        <v>9411.4535021980519</v>
      </c>
      <c r="AB30" s="13">
        <v>15489.135011291595</v>
      </c>
      <c r="AC30" s="107">
        <v>64.577501314479179</v>
      </c>
      <c r="AD30" s="108">
        <v>0.7733307565053722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1164.5501305789301</v>
      </c>
      <c r="D32" s="124">
        <v>928.78683502015133</v>
      </c>
      <c r="E32" s="105">
        <v>-20.24501044378178</v>
      </c>
      <c r="F32" s="124">
        <v>5900.0861256303624</v>
      </c>
      <c r="G32" s="124">
        <v>7440.9498828520327</v>
      </c>
      <c r="H32" s="105">
        <v>26.11595363884701</v>
      </c>
      <c r="I32" s="106">
        <v>2.7641937460151396</v>
      </c>
      <c r="J32" s="125">
        <v>52071</v>
      </c>
      <c r="K32" s="125">
        <v>61622</v>
      </c>
      <c r="L32" s="105">
        <v>18.342263447984482</v>
      </c>
      <c r="M32" s="125">
        <v>308216</v>
      </c>
      <c r="N32" s="125">
        <v>408883</v>
      </c>
      <c r="O32" s="105">
        <v>32.66118566200327</v>
      </c>
      <c r="P32" s="106">
        <v>2.2233922992713668</v>
      </c>
      <c r="Q32" s="125">
        <v>2838393</v>
      </c>
      <c r="R32" s="125">
        <v>2222198</v>
      </c>
      <c r="S32" s="105">
        <v>-21.709291137626114</v>
      </c>
      <c r="T32" s="125">
        <v>19911826</v>
      </c>
      <c r="U32" s="125">
        <v>19664428</v>
      </c>
      <c r="V32" s="105">
        <v>-1.2424676672044042</v>
      </c>
      <c r="W32" s="106">
        <v>11.155977638347467</v>
      </c>
      <c r="X32" s="124">
        <v>79750.018027951533</v>
      </c>
      <c r="Y32" s="124">
        <v>35194.586791537746</v>
      </c>
      <c r="Z32" s="105">
        <v>-55.868866663826431</v>
      </c>
      <c r="AA32" s="124">
        <v>337944.3737254556</v>
      </c>
      <c r="AB32" s="124">
        <v>385421.28321987239</v>
      </c>
      <c r="AC32" s="105">
        <v>14.04873499476775</v>
      </c>
      <c r="AD32" s="106">
        <v>8.1313630611652048</v>
      </c>
    </row>
    <row r="33" spans="1:30">
      <c r="A33" s="5"/>
      <c r="B33" s="115" t="s">
        <v>3</v>
      </c>
      <c r="C33" s="13">
        <v>22.91919244799999</v>
      </c>
      <c r="D33" s="13">
        <v>65.057582815499998</v>
      </c>
      <c r="E33" s="107">
        <v>183.85634861745382</v>
      </c>
      <c r="F33" s="13">
        <v>185.14890468580995</v>
      </c>
      <c r="G33" s="13">
        <v>415.80937759700004</v>
      </c>
      <c r="H33" s="107">
        <v>124.5810626331338</v>
      </c>
      <c r="I33" s="108">
        <v>1.3337195739381553</v>
      </c>
      <c r="J33" s="14">
        <v>367</v>
      </c>
      <c r="K33" s="14">
        <v>646</v>
      </c>
      <c r="L33" s="107">
        <v>76.021798365122621</v>
      </c>
      <c r="M33" s="14">
        <v>2567</v>
      </c>
      <c r="N33" s="14">
        <v>4799</v>
      </c>
      <c r="O33" s="107">
        <v>86.949746786131669</v>
      </c>
      <c r="P33" s="108">
        <v>0.54944992037040641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44.185100300000002</v>
      </c>
      <c r="Y33" s="13">
        <v>20.818518900000001</v>
      </c>
      <c r="Z33" s="107">
        <v>-52.883395627371698</v>
      </c>
      <c r="AA33" s="13">
        <v>301.85797630000002</v>
      </c>
      <c r="AB33" s="13">
        <v>287.78238960000004</v>
      </c>
      <c r="AC33" s="107">
        <v>-4.6629831924702971</v>
      </c>
      <c r="AD33" s="108">
        <v>1.0407977193001576</v>
      </c>
    </row>
    <row r="34" spans="1:30">
      <c r="A34" s="5"/>
      <c r="B34" s="115" t="s">
        <v>4</v>
      </c>
      <c r="C34" s="13">
        <v>459.05683960093006</v>
      </c>
      <c r="D34" s="13">
        <v>525.39666886465136</v>
      </c>
      <c r="E34" s="107">
        <v>14.451332284122422</v>
      </c>
      <c r="F34" s="13">
        <v>2320.5008808640323</v>
      </c>
      <c r="G34" s="13">
        <v>3180.2496353782826</v>
      </c>
      <c r="H34" s="107">
        <v>37.050136959832791</v>
      </c>
      <c r="I34" s="108">
        <v>5.0061614851053067</v>
      </c>
      <c r="J34" s="14">
        <v>51677</v>
      </c>
      <c r="K34" s="14">
        <v>60962</v>
      </c>
      <c r="L34" s="107">
        <v>17.967374267082068</v>
      </c>
      <c r="M34" s="14">
        <v>305498</v>
      </c>
      <c r="N34" s="14">
        <v>403855</v>
      </c>
      <c r="O34" s="107">
        <v>32.1956281219517</v>
      </c>
      <c r="P34" s="108">
        <v>2.3094443237523508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7663.4083066519997</v>
      </c>
      <c r="Y34" s="13">
        <v>13945.221009159999</v>
      </c>
      <c r="Z34" s="107">
        <v>81.971525607675815</v>
      </c>
      <c r="AA34" s="13">
        <v>45444.778983720491</v>
      </c>
      <c r="AB34" s="13">
        <v>73243.12504242349</v>
      </c>
      <c r="AC34" s="107">
        <v>61.169504353098723</v>
      </c>
      <c r="AD34" s="108">
        <v>5.0063673092504786</v>
      </c>
    </row>
    <row r="35" spans="1:30">
      <c r="A35" s="5"/>
      <c r="B35" s="115" t="s">
        <v>5</v>
      </c>
      <c r="C35" s="13">
        <v>585.33840248600006</v>
      </c>
      <c r="D35" s="13">
        <v>232.55129857000003</v>
      </c>
      <c r="E35" s="107">
        <v>-60.270623355254379</v>
      </c>
      <c r="F35" s="13">
        <v>3091.5450680215204</v>
      </c>
      <c r="G35" s="13">
        <v>3335.3251059117501</v>
      </c>
      <c r="H35" s="107">
        <v>7.8853787516104488</v>
      </c>
      <c r="I35" s="108">
        <v>2.0428141286440398</v>
      </c>
      <c r="J35" s="14">
        <v>10</v>
      </c>
      <c r="K35" s="14">
        <v>8</v>
      </c>
      <c r="L35" s="107">
        <v>-20</v>
      </c>
      <c r="M35" s="14">
        <v>60</v>
      </c>
      <c r="N35" s="14">
        <v>85</v>
      </c>
      <c r="O35" s="107">
        <v>41.666666666666671</v>
      </c>
      <c r="P35" s="108">
        <v>6.0113154172560117</v>
      </c>
      <c r="Q35" s="118">
        <v>2265344</v>
      </c>
      <c r="R35" s="118">
        <v>1880239</v>
      </c>
      <c r="S35" s="107">
        <v>-16.999846380947002</v>
      </c>
      <c r="T35" s="14">
        <v>14976176</v>
      </c>
      <c r="U35" s="14">
        <v>14703406</v>
      </c>
      <c r="V35" s="107">
        <v>-1.8213594712027956</v>
      </c>
      <c r="W35" s="108">
        <v>12.673455680006343</v>
      </c>
      <c r="X35" s="13">
        <v>17170.421275699999</v>
      </c>
      <c r="Y35" s="13">
        <v>12224.833791000003</v>
      </c>
      <c r="Z35" s="107">
        <v>-28.802947844378824</v>
      </c>
      <c r="AA35" s="13">
        <v>97718.168205700014</v>
      </c>
      <c r="AB35" s="13">
        <v>92999.92083697101</v>
      </c>
      <c r="AC35" s="107">
        <v>-4.8284238799860999</v>
      </c>
      <c r="AD35" s="108">
        <v>8.3879908508874994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97.23569604399998</v>
      </c>
      <c r="D37" s="13">
        <v>105.78128476999991</v>
      </c>
      <c r="E37" s="107">
        <v>8.7885304200763716</v>
      </c>
      <c r="F37" s="13">
        <v>302.89127205899996</v>
      </c>
      <c r="G37" s="13">
        <v>509.56576396499986</v>
      </c>
      <c r="H37" s="107">
        <v>68.233888187356527</v>
      </c>
      <c r="I37" s="108">
        <v>7.3346268279986377</v>
      </c>
      <c r="J37" s="14">
        <v>17</v>
      </c>
      <c r="K37" s="14">
        <v>6</v>
      </c>
      <c r="L37" s="107">
        <v>-64.705882352941174</v>
      </c>
      <c r="M37" s="14">
        <v>91</v>
      </c>
      <c r="N37" s="14">
        <v>144</v>
      </c>
      <c r="O37" s="107">
        <v>58.241758241758248</v>
      </c>
      <c r="P37" s="108">
        <v>0.60420425460495952</v>
      </c>
      <c r="Q37" s="14">
        <v>573049</v>
      </c>
      <c r="R37" s="14">
        <v>341959</v>
      </c>
      <c r="S37" s="107">
        <v>-40.326394427003628</v>
      </c>
      <c r="T37" s="14">
        <v>4935650</v>
      </c>
      <c r="U37" s="14">
        <v>4961022</v>
      </c>
      <c r="V37" s="107">
        <v>0.51405589942560759</v>
      </c>
      <c r="W37" s="108">
        <v>8.6894497271409286</v>
      </c>
      <c r="X37" s="13">
        <v>54872.003345299534</v>
      </c>
      <c r="Y37" s="13">
        <v>9003.7134724777479</v>
      </c>
      <c r="Z37" s="107">
        <v>-83.591425638646683</v>
      </c>
      <c r="AA37" s="13">
        <v>194479.56855973508</v>
      </c>
      <c r="AB37" s="13">
        <v>218890.45495087796</v>
      </c>
      <c r="AC37" s="107">
        <v>12.551902789544181</v>
      </c>
      <c r="AD37" s="108">
        <v>10.928610344965429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105.49551742261157</v>
      </c>
      <c r="D39" s="124">
        <v>104.96648500418225</v>
      </c>
      <c r="E39" s="105">
        <v>-0.50147383638115883</v>
      </c>
      <c r="F39" s="124">
        <v>617.95454585548578</v>
      </c>
      <c r="G39" s="124">
        <v>666.87434462694466</v>
      </c>
      <c r="H39" s="105">
        <v>7.9164072988143719</v>
      </c>
      <c r="I39" s="106">
        <v>0.24773314184575618</v>
      </c>
      <c r="J39" s="125">
        <v>12296</v>
      </c>
      <c r="K39" s="125">
        <v>10947</v>
      </c>
      <c r="L39" s="105">
        <v>-10.971047495120365</v>
      </c>
      <c r="M39" s="125">
        <v>79454</v>
      </c>
      <c r="N39" s="125">
        <v>70189</v>
      </c>
      <c r="O39" s="105">
        <v>-11.66083520024165</v>
      </c>
      <c r="P39" s="106">
        <v>0.38166830632126542</v>
      </c>
      <c r="Q39" s="125">
        <v>13591</v>
      </c>
      <c r="R39" s="125">
        <v>44245</v>
      </c>
      <c r="S39" s="105">
        <v>225.54631741593704</v>
      </c>
      <c r="T39" s="125">
        <v>286959</v>
      </c>
      <c r="U39" s="125">
        <v>313048</v>
      </c>
      <c r="V39" s="105">
        <v>9.0915426942524888</v>
      </c>
      <c r="W39" s="106">
        <v>0.17759766456107434</v>
      </c>
      <c r="X39" s="124">
        <v>3284.6313411399988</v>
      </c>
      <c r="Y39" s="124">
        <v>2444.2712138999991</v>
      </c>
      <c r="Z39" s="105">
        <v>-25.584610264004098</v>
      </c>
      <c r="AA39" s="124">
        <v>22933.336076065003</v>
      </c>
      <c r="AB39" s="124">
        <v>15856.617737340001</v>
      </c>
      <c r="AC39" s="105">
        <v>-30.857779763280107</v>
      </c>
      <c r="AD39" s="106">
        <v>0.33453242298212427</v>
      </c>
    </row>
    <row r="40" spans="1:30">
      <c r="A40" s="5"/>
      <c r="B40" s="115" t="s">
        <v>3</v>
      </c>
      <c r="C40" s="13">
        <v>5.7224719679999971</v>
      </c>
      <c r="D40" s="13">
        <v>3.0842316360000002</v>
      </c>
      <c r="E40" s="107">
        <v>-46.103158683048321</v>
      </c>
      <c r="F40" s="13">
        <v>40.665207522999999</v>
      </c>
      <c r="G40" s="13">
        <v>20.204589846000005</v>
      </c>
      <c r="H40" s="107">
        <v>-50.314799611996555</v>
      </c>
      <c r="I40" s="108">
        <v>6.4806756203366414E-2</v>
      </c>
      <c r="J40" s="14">
        <v>49</v>
      </c>
      <c r="K40" s="14">
        <v>53</v>
      </c>
      <c r="L40" s="107">
        <v>8.1632653061224492</v>
      </c>
      <c r="M40" s="14">
        <v>329</v>
      </c>
      <c r="N40" s="14">
        <v>356</v>
      </c>
      <c r="O40" s="107">
        <v>8.2066869300911858</v>
      </c>
      <c r="P40" s="108">
        <v>4.0759360627602555E-2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12.363607900000007</v>
      </c>
      <c r="Y40" s="13">
        <v>12.708996200000007</v>
      </c>
      <c r="Z40" s="107">
        <v>2.793588269650638</v>
      </c>
      <c r="AA40" s="13">
        <v>97.478678600000009</v>
      </c>
      <c r="AB40" s="13">
        <v>61.197284500000002</v>
      </c>
      <c r="AC40" s="107">
        <v>-37.219825526030469</v>
      </c>
      <c r="AD40" s="108">
        <v>0.22132693464493661</v>
      </c>
    </row>
    <row r="41" spans="1:30">
      <c r="A41" s="5"/>
      <c r="B41" s="115" t="s">
        <v>4</v>
      </c>
      <c r="C41" s="13">
        <v>83.259878302611554</v>
      </c>
      <c r="D41" s="13">
        <v>81.481649833184051</v>
      </c>
      <c r="E41" s="107">
        <v>-2.1357567482436819</v>
      </c>
      <c r="F41" s="13">
        <v>460.22215877248556</v>
      </c>
      <c r="G41" s="13">
        <v>488.87573779894609</v>
      </c>
      <c r="H41" s="107">
        <v>6.2260320326352776</v>
      </c>
      <c r="I41" s="108">
        <v>0.76955936488313237</v>
      </c>
      <c r="J41" s="14">
        <v>12246</v>
      </c>
      <c r="K41" s="14">
        <v>10894</v>
      </c>
      <c r="L41" s="107">
        <v>-11.040339702760086</v>
      </c>
      <c r="M41" s="14">
        <v>79111</v>
      </c>
      <c r="N41" s="14">
        <v>69824</v>
      </c>
      <c r="O41" s="107">
        <v>-11.739201880901518</v>
      </c>
      <c r="P41" s="108">
        <v>0.39928845863412399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2443.7075471999992</v>
      </c>
      <c r="Y41" s="13">
        <v>1572.7828101999994</v>
      </c>
      <c r="Z41" s="107">
        <v>-35.639483046893467</v>
      </c>
      <c r="AA41" s="13">
        <v>13036.3535873</v>
      </c>
      <c r="AB41" s="13">
        <v>8969.8267381999995</v>
      </c>
      <c r="AC41" s="107">
        <v>-31.193744645447531</v>
      </c>
      <c r="AD41" s="108">
        <v>0.61311211565256096</v>
      </c>
    </row>
    <row r="42" spans="1:30" ht="14.25" customHeight="1">
      <c r="A42" s="5"/>
      <c r="B42" s="115" t="s">
        <v>5</v>
      </c>
      <c r="C42" s="13">
        <v>15.310948272000024</v>
      </c>
      <c r="D42" s="13">
        <v>20.012363534998201</v>
      </c>
      <c r="E42" s="107">
        <v>30.706231772697674</v>
      </c>
      <c r="F42" s="13">
        <v>114.33534990799996</v>
      </c>
      <c r="G42" s="13">
        <v>143.17606797199863</v>
      </c>
      <c r="H42" s="107">
        <v>25.224672935540397</v>
      </c>
      <c r="I42" s="108">
        <v>8.7692229467671273E-2</v>
      </c>
      <c r="J42" s="14">
        <v>0</v>
      </c>
      <c r="K42" s="14">
        <v>0</v>
      </c>
      <c r="L42" s="113" t="s">
        <v>57</v>
      </c>
      <c r="M42" s="14">
        <v>11</v>
      </c>
      <c r="N42" s="14">
        <v>5</v>
      </c>
      <c r="O42" s="107">
        <v>-54.54545454545454</v>
      </c>
      <c r="P42" s="108">
        <v>0.3536067892503536</v>
      </c>
      <c r="Q42" s="118">
        <v>5167</v>
      </c>
      <c r="R42" s="118">
        <v>39882</v>
      </c>
      <c r="S42" s="107">
        <v>671.85988000774137</v>
      </c>
      <c r="T42" s="14">
        <v>51565</v>
      </c>
      <c r="U42" s="14">
        <v>144832</v>
      </c>
      <c r="V42" s="107">
        <v>180.87268496072917</v>
      </c>
      <c r="W42" s="108">
        <v>0.12483651291725729</v>
      </c>
      <c r="X42" s="13">
        <v>778.61598603999994</v>
      </c>
      <c r="Y42" s="13">
        <v>761.71940749999999</v>
      </c>
      <c r="Z42" s="107">
        <v>-2.1700785551469428</v>
      </c>
      <c r="AA42" s="13">
        <v>5781.1611101650005</v>
      </c>
      <c r="AB42" s="13">
        <v>5843.8235146400002</v>
      </c>
      <c r="AC42" s="107">
        <v>1.0839069052204848</v>
      </c>
      <c r="AD42" s="108">
        <v>0.52707505268665844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1.2022188800000027</v>
      </c>
      <c r="D44" s="13">
        <v>0.38823999999999997</v>
      </c>
      <c r="E44" s="107">
        <v>-67.706379723466071</v>
      </c>
      <c r="F44" s="13">
        <v>2.7318296520002026</v>
      </c>
      <c r="G44" s="13">
        <v>14.617949010000002</v>
      </c>
      <c r="H44" s="107">
        <v>435.097384249306</v>
      </c>
      <c r="I44" s="108">
        <v>0.21040895711829355</v>
      </c>
      <c r="J44" s="14">
        <v>1</v>
      </c>
      <c r="K44" s="14">
        <v>0</v>
      </c>
      <c r="L44" s="113">
        <v>-100</v>
      </c>
      <c r="M44" s="14">
        <v>3</v>
      </c>
      <c r="N44" s="14">
        <v>4</v>
      </c>
      <c r="O44" s="113">
        <v>33.333333333333329</v>
      </c>
      <c r="P44" s="108">
        <v>1.678345151680443E-2</v>
      </c>
      <c r="Q44" s="118">
        <v>8424</v>
      </c>
      <c r="R44" s="118">
        <v>4363</v>
      </c>
      <c r="S44" s="107">
        <v>-48.207502374169039</v>
      </c>
      <c r="T44" s="14">
        <v>235394</v>
      </c>
      <c r="U44" s="14">
        <v>168216</v>
      </c>
      <c r="V44" s="107">
        <v>-28.53853539172621</v>
      </c>
      <c r="W44" s="108">
        <v>0.29463777328557272</v>
      </c>
      <c r="X44" s="13">
        <v>49.944200000000002</v>
      </c>
      <c r="Y44" s="13">
        <v>97.06</v>
      </c>
      <c r="Z44" s="107">
        <v>94.336879958033165</v>
      </c>
      <c r="AA44" s="13">
        <v>4018.3426999999997</v>
      </c>
      <c r="AB44" s="13">
        <v>981.77019999999993</v>
      </c>
      <c r="AC44" s="107">
        <v>-75.567783205747986</v>
      </c>
      <c r="AD44" s="108">
        <v>4.9017139493389969E-2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64</v>
      </c>
      <c r="C46" s="124">
        <v>226.23450778200024</v>
      </c>
      <c r="D46" s="124">
        <v>1221.960679241992</v>
      </c>
      <c r="E46" s="105">
        <v>440.13010270717598</v>
      </c>
      <c r="F46" s="124">
        <v>1920.913620767994</v>
      </c>
      <c r="G46" s="124">
        <v>2773.5866807529687</v>
      </c>
      <c r="H46" s="105">
        <v>44.388932993461225</v>
      </c>
      <c r="I46" s="106">
        <v>1.030343044593881</v>
      </c>
      <c r="J46" s="125">
        <v>21132</v>
      </c>
      <c r="K46" s="125">
        <v>19881</v>
      </c>
      <c r="L46" s="105">
        <v>-5.9199318568994883</v>
      </c>
      <c r="M46" s="125">
        <v>114780</v>
      </c>
      <c r="N46" s="125">
        <v>121119</v>
      </c>
      <c r="O46" s="105">
        <v>5.522739153162572</v>
      </c>
      <c r="P46" s="106">
        <v>0.65861151452970335</v>
      </c>
      <c r="Q46" s="125">
        <v>70419</v>
      </c>
      <c r="R46" s="125">
        <v>177545</v>
      </c>
      <c r="S46" s="105">
        <v>152.126556753149</v>
      </c>
      <c r="T46" s="125">
        <v>3832962</v>
      </c>
      <c r="U46" s="125">
        <v>5606349</v>
      </c>
      <c r="V46" s="105">
        <v>46.266751405310046</v>
      </c>
      <c r="W46" s="106">
        <v>3.1805808985021931</v>
      </c>
      <c r="X46" s="124">
        <v>6626.7286477279995</v>
      </c>
      <c r="Y46" s="124">
        <v>7686.6728395340006</v>
      </c>
      <c r="Z46" s="105">
        <v>15.994984073618394</v>
      </c>
      <c r="AA46" s="124">
        <v>103827.30919614498</v>
      </c>
      <c r="AB46" s="124">
        <v>133254.91377703604</v>
      </c>
      <c r="AC46" s="105">
        <v>28.342836589647145</v>
      </c>
      <c r="AD46" s="106">
        <v>2.8113239480529999</v>
      </c>
    </row>
    <row r="47" spans="1:30">
      <c r="A47" s="5"/>
      <c r="B47" s="115" t="s">
        <v>3</v>
      </c>
      <c r="C47" s="13">
        <v>34.32572129699998</v>
      </c>
      <c r="D47" s="13">
        <v>13.325768717000001</v>
      </c>
      <c r="E47" s="107">
        <v>-61.178474294246932</v>
      </c>
      <c r="F47" s="13">
        <v>291.27443187599971</v>
      </c>
      <c r="G47" s="13">
        <v>162.52218210600003</v>
      </c>
      <c r="H47" s="107">
        <v>-44.203073006013661</v>
      </c>
      <c r="I47" s="108">
        <v>0.52129419669797639</v>
      </c>
      <c r="J47" s="14">
        <v>277</v>
      </c>
      <c r="K47" s="14">
        <v>121</v>
      </c>
      <c r="L47" s="107">
        <v>-56.317689530685925</v>
      </c>
      <c r="M47" s="14">
        <v>2500</v>
      </c>
      <c r="N47" s="14">
        <v>1235</v>
      </c>
      <c r="O47" s="107">
        <v>-50.6</v>
      </c>
      <c r="P47" s="108">
        <v>0.14139834375025045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34.441688027999277</v>
      </c>
      <c r="Y47" s="13">
        <v>13.939442934000031</v>
      </c>
      <c r="Z47" s="107">
        <v>-59.527410727755282</v>
      </c>
      <c r="AA47" s="13">
        <v>319.39251185499938</v>
      </c>
      <c r="AB47" s="13">
        <v>318.76351074600001</v>
      </c>
      <c r="AC47" s="107">
        <v>-0.19693671130428222</v>
      </c>
      <c r="AD47" s="108">
        <v>1.152844465019857</v>
      </c>
    </row>
    <row r="48" spans="1:30">
      <c r="A48" s="5"/>
      <c r="B48" s="115" t="s">
        <v>4</v>
      </c>
      <c r="C48" s="13">
        <v>160.12629488700023</v>
      </c>
      <c r="D48" s="13">
        <v>154.98333561399195</v>
      </c>
      <c r="E48" s="107">
        <v>-3.211814322337013</v>
      </c>
      <c r="F48" s="13">
        <v>810.82190116699417</v>
      </c>
      <c r="G48" s="13">
        <v>954.8521167259687</v>
      </c>
      <c r="H48" s="107">
        <v>17.763483614795767</v>
      </c>
      <c r="I48" s="108">
        <v>1.5030719090566722</v>
      </c>
      <c r="J48" s="14">
        <v>20854</v>
      </c>
      <c r="K48" s="14">
        <v>19758</v>
      </c>
      <c r="L48" s="107">
        <v>-5.2555864582334326</v>
      </c>
      <c r="M48" s="14">
        <v>112229</v>
      </c>
      <c r="N48" s="14">
        <v>119851</v>
      </c>
      <c r="O48" s="107">
        <v>6.7914710101667124</v>
      </c>
      <c r="P48" s="108">
        <v>0.68536779697179184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1490.8889166000001</v>
      </c>
      <c r="Y48" s="13">
        <v>1523.4735647</v>
      </c>
      <c r="Z48" s="107">
        <v>2.1855852395971769</v>
      </c>
      <c r="AA48" s="13">
        <v>11002.709376090001</v>
      </c>
      <c r="AB48" s="13">
        <v>9009.6386279899998</v>
      </c>
      <c r="AC48" s="107">
        <v>-18.114363289747022</v>
      </c>
      <c r="AD48" s="108">
        <v>0.61583336687509815</v>
      </c>
    </row>
    <row r="49" spans="1:30">
      <c r="A49" s="5"/>
      <c r="B49" s="115" t="s">
        <v>5</v>
      </c>
      <c r="C49" s="13">
        <v>30.238851157000045</v>
      </c>
      <c r="D49" s="13">
        <v>1047.300747771</v>
      </c>
      <c r="E49" s="107">
        <v>3363.4277021088437</v>
      </c>
      <c r="F49" s="13">
        <v>709.54794923000009</v>
      </c>
      <c r="G49" s="13">
        <v>1429.742866004</v>
      </c>
      <c r="H49" s="107">
        <v>101.50052826670191</v>
      </c>
      <c r="I49" s="108">
        <v>0.87568642763614069</v>
      </c>
      <c r="J49" s="14">
        <v>0</v>
      </c>
      <c r="K49" s="14">
        <v>2</v>
      </c>
      <c r="L49" s="113" t="s">
        <v>57</v>
      </c>
      <c r="M49" s="14">
        <v>3</v>
      </c>
      <c r="N49" s="14">
        <v>13</v>
      </c>
      <c r="O49" s="107">
        <v>333.33333333333337</v>
      </c>
      <c r="P49" s="108">
        <v>0.91937765205091937</v>
      </c>
      <c r="Q49" s="120">
        <v>6159</v>
      </c>
      <c r="R49" s="120">
        <v>6555</v>
      </c>
      <c r="S49" s="107">
        <v>6.4296151972722839</v>
      </c>
      <c r="T49" s="14">
        <v>71337</v>
      </c>
      <c r="U49" s="14">
        <v>33761</v>
      </c>
      <c r="V49" s="107">
        <v>-52.673927975664803</v>
      </c>
      <c r="W49" s="108">
        <v>2.909996073105062E-2</v>
      </c>
      <c r="X49" s="13">
        <v>1360.9635793</v>
      </c>
      <c r="Y49" s="13">
        <v>1554.6680538000003</v>
      </c>
      <c r="Z49" s="107">
        <v>14.23289186031198</v>
      </c>
      <c r="AA49" s="13">
        <v>7524.5244513999996</v>
      </c>
      <c r="AB49" s="13">
        <v>7938.8900200999969</v>
      </c>
      <c r="AC49" s="107">
        <v>5.506867196410016</v>
      </c>
      <c r="AD49" s="108">
        <v>0.71603648966041122</v>
      </c>
    </row>
    <row r="50" spans="1:30">
      <c r="A50" s="5"/>
      <c r="B50" s="115" t="s">
        <v>6</v>
      </c>
      <c r="C50" s="13">
        <v>8.9235965999999986E-2</v>
      </c>
      <c r="D50" s="13">
        <v>3.7734060999999999E-2</v>
      </c>
      <c r="E50" s="107">
        <v>-57.714290894772176</v>
      </c>
      <c r="F50" s="13">
        <v>1.3829548879999998</v>
      </c>
      <c r="G50" s="13">
        <v>0.44294682600000007</v>
      </c>
      <c r="H50" s="107">
        <v>-67.970985182272983</v>
      </c>
      <c r="I50" s="108">
        <v>1.0376558979751128E-2</v>
      </c>
      <c r="J50" s="14">
        <v>0</v>
      </c>
      <c r="K50" s="14">
        <v>0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9.3479784996494508E-2</v>
      </c>
      <c r="Q50" s="118">
        <v>84</v>
      </c>
      <c r="R50" s="118">
        <v>29</v>
      </c>
      <c r="S50" s="107">
        <v>-65.476190476190482</v>
      </c>
      <c r="T50" s="14">
        <v>1327</v>
      </c>
      <c r="U50" s="14">
        <v>242</v>
      </c>
      <c r="V50" s="107">
        <v>-81.76337603617182</v>
      </c>
      <c r="W50" s="108">
        <v>7.6624252082390706E-3</v>
      </c>
      <c r="X50" s="13">
        <v>25.1901209</v>
      </c>
      <c r="Y50" s="13">
        <v>7.2337360999999998</v>
      </c>
      <c r="Z50" s="107">
        <v>-71.283440326798925</v>
      </c>
      <c r="AA50" s="13">
        <v>364.7691853</v>
      </c>
      <c r="AB50" s="13">
        <v>122.51718620000001</v>
      </c>
      <c r="AC50" s="107">
        <v>-66.412407863005967</v>
      </c>
      <c r="AD50" s="108">
        <v>8.9009014016127236E-2</v>
      </c>
    </row>
    <row r="51" spans="1:30">
      <c r="A51" s="5"/>
      <c r="B51" s="115" t="s">
        <v>25</v>
      </c>
      <c r="C51" s="13">
        <v>1.454404475</v>
      </c>
      <c r="D51" s="13">
        <v>6.3130930790000006</v>
      </c>
      <c r="E51" s="107">
        <v>334.06722046836393</v>
      </c>
      <c r="F51" s="13">
        <v>107.88638360699997</v>
      </c>
      <c r="G51" s="13">
        <v>226.02656909100008</v>
      </c>
      <c r="H51" s="107">
        <v>109.50425951281477</v>
      </c>
      <c r="I51" s="108">
        <v>3.2533985890174644</v>
      </c>
      <c r="J51" s="14">
        <v>1</v>
      </c>
      <c r="K51" s="14">
        <v>0</v>
      </c>
      <c r="L51" s="107">
        <v>-100</v>
      </c>
      <c r="M51" s="14">
        <v>48</v>
      </c>
      <c r="N51" s="14">
        <v>16</v>
      </c>
      <c r="O51" s="107">
        <v>-66.666666666666657</v>
      </c>
      <c r="P51" s="108">
        <v>6.7133806067217722E-2</v>
      </c>
      <c r="Q51" s="14">
        <v>64176</v>
      </c>
      <c r="R51" s="14">
        <v>170961</v>
      </c>
      <c r="S51" s="107">
        <v>166.39397905759162</v>
      </c>
      <c r="T51" s="14">
        <v>3760298</v>
      </c>
      <c r="U51" s="14">
        <v>5572346</v>
      </c>
      <c r="V51" s="107">
        <v>48.188946727094503</v>
      </c>
      <c r="W51" s="108">
        <v>9.7602107850428492</v>
      </c>
      <c r="X51" s="13">
        <v>3715.2443429</v>
      </c>
      <c r="Y51" s="13">
        <v>4587.3580420000008</v>
      </c>
      <c r="Z51" s="107">
        <v>23.473925766595929</v>
      </c>
      <c r="AA51" s="13">
        <v>84615.913671499991</v>
      </c>
      <c r="AB51" s="13">
        <v>115865.10443200004</v>
      </c>
      <c r="AC51" s="107">
        <v>36.930630899782244</v>
      </c>
      <c r="AD51" s="108">
        <v>5.7848323226347089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48.259360530000272</v>
      </c>
      <c r="D53" s="124">
        <v>50.46489638399958</v>
      </c>
      <c r="E53" s="105">
        <v>4.570172148527007</v>
      </c>
      <c r="F53" s="124">
        <v>291.83734046795013</v>
      </c>
      <c r="G53" s="124">
        <v>301.00533182499129</v>
      </c>
      <c r="H53" s="105">
        <v>3.1414730350614604</v>
      </c>
      <c r="I53" s="106">
        <v>0.11181866144070068</v>
      </c>
      <c r="J53" s="125">
        <v>5942</v>
      </c>
      <c r="K53" s="125">
        <v>2062</v>
      </c>
      <c r="L53" s="105">
        <v>-65.297879501851227</v>
      </c>
      <c r="M53" s="125">
        <v>39686</v>
      </c>
      <c r="N53" s="125">
        <v>32904</v>
      </c>
      <c r="O53" s="105">
        <v>-17.089149826135159</v>
      </c>
      <c r="P53" s="106">
        <v>0.17892282196918205</v>
      </c>
      <c r="Q53" s="125">
        <v>23741</v>
      </c>
      <c r="R53" s="125">
        <v>32597</v>
      </c>
      <c r="S53" s="105">
        <v>37.302556758350534</v>
      </c>
      <c r="T53" s="125">
        <v>262478</v>
      </c>
      <c r="U53" s="125">
        <v>178567</v>
      </c>
      <c r="V53" s="105">
        <v>-31.968774525865022</v>
      </c>
      <c r="W53" s="106">
        <v>0.1013042158636291</v>
      </c>
      <c r="X53" s="124">
        <v>1838.6379782772838</v>
      </c>
      <c r="Y53" s="124">
        <v>202.12134699998148</v>
      </c>
      <c r="Z53" s="105">
        <v>-89.007006850290367</v>
      </c>
      <c r="AA53" s="124">
        <v>11498.919536314872</v>
      </c>
      <c r="AB53" s="124">
        <v>7063.0445565957607</v>
      </c>
      <c r="AC53" s="105">
        <v>-38.576450297874707</v>
      </c>
      <c r="AD53" s="106">
        <v>0.14901143789224333</v>
      </c>
    </row>
    <row r="54" spans="1:30">
      <c r="A54" s="5"/>
      <c r="B54" s="115" t="s">
        <v>3</v>
      </c>
      <c r="C54" s="13">
        <v>2.2061797999999997</v>
      </c>
      <c r="D54" s="13">
        <v>1.3277056949999999</v>
      </c>
      <c r="E54" s="107">
        <v>-39.818790154818743</v>
      </c>
      <c r="F54" s="13">
        <v>17.367330799999987</v>
      </c>
      <c r="G54" s="13">
        <v>13.415552794999998</v>
      </c>
      <c r="H54" s="107">
        <v>-22.754089563377189</v>
      </c>
      <c r="I54" s="108">
        <v>4.3030740338986809E-2</v>
      </c>
      <c r="J54" s="14">
        <v>33</v>
      </c>
      <c r="K54" s="14">
        <v>21</v>
      </c>
      <c r="L54" s="107">
        <v>-36.363636363636367</v>
      </c>
      <c r="M54" s="14">
        <v>577</v>
      </c>
      <c r="N54" s="14">
        <v>169</v>
      </c>
      <c r="O54" s="107">
        <v>-70.710571923743501</v>
      </c>
      <c r="P54" s="108">
        <v>1.9349247039507956E-2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2.5256420999999998</v>
      </c>
      <c r="Y54" s="13">
        <v>1.5678509</v>
      </c>
      <c r="Z54" s="107">
        <v>-37.922681127306198</v>
      </c>
      <c r="AA54" s="13">
        <v>26.283214100000041</v>
      </c>
      <c r="AB54" s="13">
        <v>27.378573799999995</v>
      </c>
      <c r="AC54" s="107">
        <v>4.1675256908551059</v>
      </c>
      <c r="AD54" s="108">
        <v>9.9017723802829402E-2</v>
      </c>
    </row>
    <row r="55" spans="1:30">
      <c r="A55" s="5"/>
      <c r="B55" s="115" t="s">
        <v>4</v>
      </c>
      <c r="C55" s="13">
        <v>44.08259445199981</v>
      </c>
      <c r="D55" s="13">
        <v>47.84123740699976</v>
      </c>
      <c r="E55" s="107">
        <v>8.5263651146772244</v>
      </c>
      <c r="F55" s="13">
        <v>253.5357745809996</v>
      </c>
      <c r="G55" s="13">
        <v>267.50245412600083</v>
      </c>
      <c r="H55" s="107">
        <v>5.5087608713535428</v>
      </c>
      <c r="I55" s="108">
        <v>0.42108659273769394</v>
      </c>
      <c r="J55" s="14">
        <v>5908</v>
      </c>
      <c r="K55" s="14">
        <v>2040</v>
      </c>
      <c r="L55" s="107">
        <v>-65.470548408937034</v>
      </c>
      <c r="M55" s="14">
        <v>39103</v>
      </c>
      <c r="N55" s="14">
        <v>32732</v>
      </c>
      <c r="O55" s="107">
        <v>-16.292867554919059</v>
      </c>
      <c r="P55" s="108">
        <v>0.18717790198230044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1463.3874412999992</v>
      </c>
      <c r="Y55" s="13">
        <v>19.915948499996098</v>
      </c>
      <c r="Z55" s="107">
        <v>-98.6390515636581</v>
      </c>
      <c r="AA55" s="13">
        <v>8350.818714900035</v>
      </c>
      <c r="AB55" s="13">
        <v>5856.9873989000171</v>
      </c>
      <c r="AC55" s="107">
        <v>-29.863315216631076</v>
      </c>
      <c r="AD55" s="108">
        <v>0.40034105900807992</v>
      </c>
    </row>
    <row r="56" spans="1:30">
      <c r="A56" s="5"/>
      <c r="B56" s="115" t="s">
        <v>5</v>
      </c>
      <c r="C56" s="13">
        <v>1.9118075720004644</v>
      </c>
      <c r="D56" s="13">
        <v>1.1979222039998207</v>
      </c>
      <c r="E56" s="107">
        <v>-37.34085890525337</v>
      </c>
      <c r="F56" s="13">
        <v>19.863716668950541</v>
      </c>
      <c r="G56" s="13">
        <v>19.309829003990426</v>
      </c>
      <c r="H56" s="107">
        <v>-2.7884392140263974</v>
      </c>
      <c r="I56" s="108">
        <v>1.1826850534340632E-2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22730</v>
      </c>
      <c r="R56" s="120">
        <v>32060</v>
      </c>
      <c r="S56" s="107">
        <v>41.047074351077875</v>
      </c>
      <c r="T56" s="14">
        <v>235773</v>
      </c>
      <c r="U56" s="14">
        <v>174355</v>
      </c>
      <c r="V56" s="107">
        <v>-26.049632485483919</v>
      </c>
      <c r="W56" s="108">
        <v>0.15028357137710172</v>
      </c>
      <c r="X56" s="13">
        <v>142.14318089997087</v>
      </c>
      <c r="Y56" s="13">
        <v>129.64799999998539</v>
      </c>
      <c r="Z56" s="107">
        <v>-8.7905595054739933</v>
      </c>
      <c r="AA56" s="13">
        <v>1101.4935234983693</v>
      </c>
      <c r="AB56" s="13">
        <v>742.59215320066733</v>
      </c>
      <c r="AC56" s="107">
        <v>-32.583157562091039</v>
      </c>
      <c r="AD56" s="108">
        <v>6.697700525903931E-2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5.8778706000000014E-2</v>
      </c>
      <c r="D58" s="13">
        <v>9.8031078000000008E-2</v>
      </c>
      <c r="E58" s="107">
        <v>66.779918564386193</v>
      </c>
      <c r="F58" s="13">
        <v>1.0705184180000002</v>
      </c>
      <c r="G58" s="13">
        <v>0.77749590000000002</v>
      </c>
      <c r="H58" s="107">
        <v>-27.372020235526691</v>
      </c>
      <c r="I58" s="108">
        <v>1.119118019708765E-2</v>
      </c>
      <c r="J58" s="14">
        <v>1</v>
      </c>
      <c r="K58" s="14">
        <v>1</v>
      </c>
      <c r="L58" s="113">
        <v>0</v>
      </c>
      <c r="M58" s="14">
        <v>6</v>
      </c>
      <c r="N58" s="14">
        <v>3</v>
      </c>
      <c r="O58" s="107">
        <v>-50</v>
      </c>
      <c r="P58" s="108">
        <v>1.2587588637603325E-2</v>
      </c>
      <c r="Q58" s="120">
        <v>1011</v>
      </c>
      <c r="R58" s="120">
        <v>537</v>
      </c>
      <c r="S58" s="107">
        <v>-46.884272997032639</v>
      </c>
      <c r="T58" s="14">
        <v>26705</v>
      </c>
      <c r="U58" s="14">
        <v>4212</v>
      </c>
      <c r="V58" s="107">
        <v>-84.227672720464327</v>
      </c>
      <c r="W58" s="108">
        <v>7.37750452441404E-3</v>
      </c>
      <c r="X58" s="13">
        <v>230.58171397731383</v>
      </c>
      <c r="Y58" s="13">
        <v>50.989547600000009</v>
      </c>
      <c r="Z58" s="107">
        <v>-77.886560594732728</v>
      </c>
      <c r="AA58" s="13">
        <v>2020.3240838164681</v>
      </c>
      <c r="AB58" s="13">
        <v>436.08643069507684</v>
      </c>
      <c r="AC58" s="107">
        <v>-78.415025876873514</v>
      </c>
      <c r="AD58" s="108">
        <v>2.1772619911008827E-2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65</v>
      </c>
      <c r="C60" s="124">
        <v>81.50550979205326</v>
      </c>
      <c r="D60" s="124">
        <v>0</v>
      </c>
      <c r="E60" s="129" t="s">
        <v>57</v>
      </c>
      <c r="F60" s="124">
        <v>667.46034907638796</v>
      </c>
      <c r="G60" s="124">
        <v>435.65103984184691</v>
      </c>
      <c r="H60" s="129" t="s">
        <v>57</v>
      </c>
      <c r="I60" s="130">
        <v>0.16183738618519766</v>
      </c>
      <c r="J60" s="125">
        <v>11405</v>
      </c>
      <c r="K60" s="125">
        <v>0</v>
      </c>
      <c r="L60" s="129" t="s">
        <v>57</v>
      </c>
      <c r="M60" s="125">
        <v>85626</v>
      </c>
      <c r="N60" s="125">
        <v>61374</v>
      </c>
      <c r="O60" s="129" t="s">
        <v>57</v>
      </c>
      <c r="P60" s="130">
        <v>0.33373478226162712</v>
      </c>
      <c r="Q60" s="125">
        <v>9168</v>
      </c>
      <c r="R60" s="125">
        <v>0</v>
      </c>
      <c r="S60" s="129" t="s">
        <v>57</v>
      </c>
      <c r="T60" s="125">
        <v>676619</v>
      </c>
      <c r="U60" s="125">
        <v>144394</v>
      </c>
      <c r="V60" s="129" t="s">
        <v>57</v>
      </c>
      <c r="W60" s="130">
        <v>8.1917268842579313E-2</v>
      </c>
      <c r="X60" s="124">
        <v>3718.776022842575</v>
      </c>
      <c r="Y60" s="124">
        <v>0</v>
      </c>
      <c r="Z60" s="129" t="s">
        <v>57</v>
      </c>
      <c r="AA60" s="124">
        <v>50605.549378386691</v>
      </c>
      <c r="AB60" s="124">
        <v>52819.224543278295</v>
      </c>
      <c r="AC60" s="129" t="s">
        <v>57</v>
      </c>
      <c r="AD60" s="130">
        <v>1.1143450298918496</v>
      </c>
    </row>
    <row r="61" spans="1:30" s="27" customFormat="1">
      <c r="A61" s="5"/>
      <c r="B61" s="115" t="s">
        <v>3</v>
      </c>
      <c r="C61" s="131">
        <v>7.347714364999999</v>
      </c>
      <c r="D61" s="131">
        <v>0</v>
      </c>
      <c r="E61" s="129" t="s">
        <v>57</v>
      </c>
      <c r="F61" s="131">
        <v>110.55407946800001</v>
      </c>
      <c r="G61" s="131">
        <v>53.750115783000012</v>
      </c>
      <c r="H61" s="113" t="s">
        <v>57</v>
      </c>
      <c r="I61" s="132">
        <v>0.17240491769454144</v>
      </c>
      <c r="J61" s="133">
        <v>154</v>
      </c>
      <c r="K61" s="133">
        <v>0</v>
      </c>
      <c r="L61" s="113" t="s">
        <v>57</v>
      </c>
      <c r="M61" s="133">
        <v>987</v>
      </c>
      <c r="N61" s="133">
        <v>629</v>
      </c>
      <c r="O61" s="113" t="s">
        <v>57</v>
      </c>
      <c r="P61" s="132">
        <v>7.2015836614500034E-2</v>
      </c>
      <c r="Q61" s="134">
        <v>0</v>
      </c>
      <c r="R61" s="134">
        <v>0</v>
      </c>
      <c r="S61" s="113" t="s">
        <v>57</v>
      </c>
      <c r="T61" s="133">
        <v>0</v>
      </c>
      <c r="U61" s="133">
        <v>0</v>
      </c>
      <c r="V61" s="113" t="s">
        <v>57</v>
      </c>
      <c r="W61" s="113" t="s">
        <v>57</v>
      </c>
      <c r="X61" s="131">
        <v>0.73141409999999996</v>
      </c>
      <c r="Y61" s="131">
        <v>0</v>
      </c>
      <c r="Z61" s="113" t="s">
        <v>57</v>
      </c>
      <c r="AA61" s="131">
        <v>13.359478700000002</v>
      </c>
      <c r="AB61" s="131">
        <v>50.662899899999999</v>
      </c>
      <c r="AC61" s="113" t="s">
        <v>57</v>
      </c>
      <c r="AD61" s="132">
        <v>0.1832281354753619</v>
      </c>
    </row>
    <row r="62" spans="1:30" s="27" customFormat="1">
      <c r="A62" s="5"/>
      <c r="B62" s="115" t="s">
        <v>4</v>
      </c>
      <c r="C62" s="131">
        <v>72.329944511000008</v>
      </c>
      <c r="D62" s="131">
        <v>0</v>
      </c>
      <c r="E62" s="129" t="s">
        <v>57</v>
      </c>
      <c r="F62" s="131">
        <v>451.86817077000006</v>
      </c>
      <c r="G62" s="131">
        <v>336.08196946899994</v>
      </c>
      <c r="H62" s="113" t="s">
        <v>57</v>
      </c>
      <c r="I62" s="132">
        <v>0.52904042270062812</v>
      </c>
      <c r="J62" s="133">
        <v>11251</v>
      </c>
      <c r="K62" s="133">
        <v>0</v>
      </c>
      <c r="L62" s="113" t="s">
        <v>57</v>
      </c>
      <c r="M62" s="133">
        <v>84628</v>
      </c>
      <c r="N62" s="133">
        <v>60717</v>
      </c>
      <c r="O62" s="113" t="s">
        <v>57</v>
      </c>
      <c r="P62" s="132">
        <v>0.34721009026821875</v>
      </c>
      <c r="Q62" s="134">
        <v>0</v>
      </c>
      <c r="R62" s="134">
        <v>0</v>
      </c>
      <c r="S62" s="113" t="s">
        <v>57</v>
      </c>
      <c r="T62" s="133">
        <v>0</v>
      </c>
      <c r="U62" s="133">
        <v>0</v>
      </c>
      <c r="V62" s="113" t="s">
        <v>57</v>
      </c>
      <c r="W62" s="113" t="s">
        <v>57</v>
      </c>
      <c r="X62" s="131">
        <v>1266.8242504999998</v>
      </c>
      <c r="Y62" s="131">
        <v>0</v>
      </c>
      <c r="Z62" s="113" t="s">
        <v>57</v>
      </c>
      <c r="AA62" s="131">
        <v>9082.4492088000006</v>
      </c>
      <c r="AB62" s="131">
        <v>5298.2172917000007</v>
      </c>
      <c r="AC62" s="113" t="s">
        <v>57</v>
      </c>
      <c r="AD62" s="132">
        <v>0.36214759857814544</v>
      </c>
    </row>
    <row r="63" spans="1:30" s="27" customFormat="1">
      <c r="A63" s="5"/>
      <c r="B63" s="115" t="s">
        <v>5</v>
      </c>
      <c r="C63" s="131">
        <v>4.0309000000000005E-3</v>
      </c>
      <c r="D63" s="131">
        <v>0</v>
      </c>
      <c r="E63" s="129" t="s">
        <v>57</v>
      </c>
      <c r="F63" s="131">
        <v>0.41167884245762715</v>
      </c>
      <c r="G63" s="131">
        <v>0.21275849999999999</v>
      </c>
      <c r="H63" s="113" t="s">
        <v>57</v>
      </c>
      <c r="I63" s="132">
        <v>1.3030995659726034E-4</v>
      </c>
      <c r="J63" s="133">
        <v>0</v>
      </c>
      <c r="K63" s="133">
        <v>0</v>
      </c>
      <c r="L63" s="113" t="s">
        <v>57</v>
      </c>
      <c r="M63" s="133">
        <v>0</v>
      </c>
      <c r="N63" s="133">
        <v>0</v>
      </c>
      <c r="O63" s="113" t="s">
        <v>57</v>
      </c>
      <c r="P63" s="132">
        <v>0</v>
      </c>
      <c r="Q63" s="133">
        <v>7</v>
      </c>
      <c r="R63" s="133">
        <v>0</v>
      </c>
      <c r="S63" s="113" t="s">
        <v>57</v>
      </c>
      <c r="T63" s="133">
        <v>2264</v>
      </c>
      <c r="U63" s="133">
        <v>933</v>
      </c>
      <c r="V63" s="113" t="s">
        <v>57</v>
      </c>
      <c r="W63" s="132">
        <v>8.0419014134860425E-4</v>
      </c>
      <c r="X63" s="131">
        <v>0.49530000000000002</v>
      </c>
      <c r="Y63" s="131">
        <v>0</v>
      </c>
      <c r="Z63" s="113" t="s">
        <v>57</v>
      </c>
      <c r="AA63" s="131">
        <v>34.8955786</v>
      </c>
      <c r="AB63" s="131">
        <v>17.620324</v>
      </c>
      <c r="AC63" s="113" t="s">
        <v>57</v>
      </c>
      <c r="AD63" s="132">
        <v>1.5892391646307473E-3</v>
      </c>
    </row>
    <row r="64" spans="1:30" s="27" customFormat="1">
      <c r="A64" s="5"/>
      <c r="B64" s="115" t="s">
        <v>6</v>
      </c>
      <c r="C64" s="131">
        <v>0.28557529999999998</v>
      </c>
      <c r="D64" s="131">
        <v>0</v>
      </c>
      <c r="E64" s="129" t="s">
        <v>57</v>
      </c>
      <c r="F64" s="131">
        <v>31.352692181660096</v>
      </c>
      <c r="G64" s="131">
        <v>14.069978606757102</v>
      </c>
      <c r="H64" s="113" t="s">
        <v>57</v>
      </c>
      <c r="I64" s="132">
        <v>0.32960607072247461</v>
      </c>
      <c r="J64" s="133">
        <v>0</v>
      </c>
      <c r="K64" s="133">
        <v>0</v>
      </c>
      <c r="L64" s="113" t="s">
        <v>57</v>
      </c>
      <c r="M64" s="133">
        <v>11</v>
      </c>
      <c r="N64" s="133">
        <v>28</v>
      </c>
      <c r="O64" s="113" t="s">
        <v>57</v>
      </c>
      <c r="P64" s="132">
        <v>0.65435849497546161</v>
      </c>
      <c r="Q64" s="121">
        <v>-121</v>
      </c>
      <c r="R64" s="121">
        <v>0</v>
      </c>
      <c r="S64" s="113" t="s">
        <v>57</v>
      </c>
      <c r="T64" s="133">
        <v>84728</v>
      </c>
      <c r="U64" s="133">
        <v>59444</v>
      </c>
      <c r="V64" s="113" t="s">
        <v>57</v>
      </c>
      <c r="W64" s="132">
        <v>1.8821702647874516</v>
      </c>
      <c r="X64" s="131">
        <v>-1.21E-2</v>
      </c>
      <c r="Y64" s="131">
        <v>0</v>
      </c>
      <c r="Z64" s="113" t="s">
        <v>57</v>
      </c>
      <c r="AA64" s="131">
        <v>7291.9662759000003</v>
      </c>
      <c r="AB64" s="131">
        <v>11903.543821231298</v>
      </c>
      <c r="AC64" s="113" t="s">
        <v>57</v>
      </c>
      <c r="AD64" s="132">
        <v>8.6479516195872375</v>
      </c>
    </row>
    <row r="65" spans="1:30" s="27" customFormat="1">
      <c r="A65" s="5"/>
      <c r="B65" s="115" t="s">
        <v>25</v>
      </c>
      <c r="C65" s="131">
        <v>1.5382447160532449</v>
      </c>
      <c r="D65" s="131">
        <v>0</v>
      </c>
      <c r="E65" s="129" t="s">
        <v>57</v>
      </c>
      <c r="F65" s="131">
        <v>73.273727814270103</v>
      </c>
      <c r="G65" s="131">
        <v>31.536217483089818</v>
      </c>
      <c r="H65" s="113" t="s">
        <v>57</v>
      </c>
      <c r="I65" s="132">
        <v>0.45392842918889231</v>
      </c>
      <c r="J65" s="133">
        <v>0</v>
      </c>
      <c r="K65" s="133">
        <v>0</v>
      </c>
      <c r="L65" s="113" t="s">
        <v>57</v>
      </c>
      <c r="M65" s="133">
        <v>0</v>
      </c>
      <c r="N65" s="133">
        <v>0</v>
      </c>
      <c r="O65" s="113" t="s">
        <v>57</v>
      </c>
      <c r="P65" s="132">
        <v>0</v>
      </c>
      <c r="Q65" s="121">
        <v>9282</v>
      </c>
      <c r="R65" s="121">
        <v>0</v>
      </c>
      <c r="S65" s="113" t="s">
        <v>57</v>
      </c>
      <c r="T65" s="133">
        <v>589627</v>
      </c>
      <c r="U65" s="133">
        <v>84017</v>
      </c>
      <c r="V65" s="113" t="s">
        <v>57</v>
      </c>
      <c r="W65" s="132">
        <v>0.14715949611293788</v>
      </c>
      <c r="X65" s="131">
        <v>2450.7371582425749</v>
      </c>
      <c r="Y65" s="131">
        <v>0</v>
      </c>
      <c r="Z65" s="113" t="s">
        <v>57</v>
      </c>
      <c r="AA65" s="131">
        <v>34182.878836386692</v>
      </c>
      <c r="AB65" s="131">
        <v>35549.180206446996</v>
      </c>
      <c r="AC65" s="113" t="s">
        <v>57</v>
      </c>
      <c r="AD65" s="132">
        <v>1.7748747365270101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47.534760431999999</v>
      </c>
      <c r="D67" s="124">
        <v>43.718432745999998</v>
      </c>
      <c r="E67" s="105">
        <v>-8.0284988318377675</v>
      </c>
      <c r="F67" s="124">
        <v>288.97130480799996</v>
      </c>
      <c r="G67" s="124">
        <v>443.22585496300002</v>
      </c>
      <c r="H67" s="105">
        <v>53.380577098300741</v>
      </c>
      <c r="I67" s="106">
        <v>0.16465130872395381</v>
      </c>
      <c r="J67" s="125">
        <v>4523</v>
      </c>
      <c r="K67" s="125">
        <v>4430</v>
      </c>
      <c r="L67" s="105">
        <v>-2.0561574176431572</v>
      </c>
      <c r="M67" s="125">
        <v>24590</v>
      </c>
      <c r="N67" s="125">
        <v>27540</v>
      </c>
      <c r="O67" s="105">
        <v>11.996746644977634</v>
      </c>
      <c r="P67" s="106">
        <v>0.14975487834400905</v>
      </c>
      <c r="Q67" s="125">
        <v>6571</v>
      </c>
      <c r="R67" s="125">
        <v>9824</v>
      </c>
      <c r="S67" s="105">
        <v>49.505402526251714</v>
      </c>
      <c r="T67" s="125">
        <v>68692</v>
      </c>
      <c r="U67" s="125">
        <v>87864</v>
      </c>
      <c r="V67" s="105">
        <v>27.910091422581964</v>
      </c>
      <c r="W67" s="106">
        <v>4.9846800487446774E-2</v>
      </c>
      <c r="X67" s="124">
        <v>2099.020497316998</v>
      </c>
      <c r="Y67" s="124">
        <v>2498.705204459</v>
      </c>
      <c r="Z67" s="105">
        <v>19.041486619729795</v>
      </c>
      <c r="AA67" s="124">
        <v>18591.209181216997</v>
      </c>
      <c r="AB67" s="124">
        <v>23873.682384015996</v>
      </c>
      <c r="AC67" s="105">
        <v>28.41382263686199</v>
      </c>
      <c r="AD67" s="106">
        <v>0.50367114511586208</v>
      </c>
    </row>
    <row r="68" spans="1:30">
      <c r="A68" s="5"/>
      <c r="B68" s="115" t="s">
        <v>3</v>
      </c>
      <c r="C68" s="13">
        <v>0.39030477899999999</v>
      </c>
      <c r="D68" s="13">
        <v>0.91700230900000013</v>
      </c>
      <c r="E68" s="107">
        <v>134.94519112716273</v>
      </c>
      <c r="F68" s="13">
        <v>3.0614728179999999</v>
      </c>
      <c r="G68" s="13">
        <v>6.1157050490000007</v>
      </c>
      <c r="H68" s="107">
        <v>99.763493343549285</v>
      </c>
      <c r="I68" s="108">
        <v>1.9616285662968067E-2</v>
      </c>
      <c r="J68" s="14">
        <v>17</v>
      </c>
      <c r="K68" s="14">
        <v>14</v>
      </c>
      <c r="L68" s="107">
        <v>-17.647058823529413</v>
      </c>
      <c r="M68" s="14">
        <v>113</v>
      </c>
      <c r="N68" s="14">
        <v>153</v>
      </c>
      <c r="O68" s="107">
        <v>35.398230088495573</v>
      </c>
      <c r="P68" s="108">
        <v>1.7517365662986496E-2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0.36619249999999992</v>
      </c>
      <c r="Y68" s="13">
        <v>1.0781244000000001</v>
      </c>
      <c r="Z68" s="107">
        <v>194.41465895669637</v>
      </c>
      <c r="AA68" s="13">
        <v>2.2313589</v>
      </c>
      <c r="AB68" s="13">
        <v>3.4761538000000001</v>
      </c>
      <c r="AC68" s="107">
        <v>55.78640441929803</v>
      </c>
      <c r="AD68" s="108">
        <v>1.2571905292764224E-2</v>
      </c>
    </row>
    <row r="69" spans="1:30">
      <c r="A69" s="5"/>
      <c r="B69" s="115" t="s">
        <v>4</v>
      </c>
      <c r="C69" s="13">
        <v>33.8543424</v>
      </c>
      <c r="D69" s="13">
        <v>35.871305999999997</v>
      </c>
      <c r="E69" s="107">
        <v>5.9577692461691321</v>
      </c>
      <c r="F69" s="13">
        <v>177.56660979999998</v>
      </c>
      <c r="G69" s="13">
        <v>196.17775130000001</v>
      </c>
      <c r="H69" s="107">
        <v>10.481216891487913</v>
      </c>
      <c r="I69" s="108">
        <v>0.30881145048093356</v>
      </c>
      <c r="J69" s="14">
        <v>4505</v>
      </c>
      <c r="K69" s="14">
        <v>4414</v>
      </c>
      <c r="L69" s="107">
        <v>-2.0199778024417312</v>
      </c>
      <c r="M69" s="14">
        <v>24459</v>
      </c>
      <c r="N69" s="14">
        <v>27361</v>
      </c>
      <c r="O69" s="107">
        <v>11.864753260558485</v>
      </c>
      <c r="P69" s="108">
        <v>0.15646384504881225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320.70641921699797</v>
      </c>
      <c r="Y69" s="13">
        <v>343.79833275899978</v>
      </c>
      <c r="Z69" s="107">
        <v>7.2003278257979737</v>
      </c>
      <c r="AA69" s="13">
        <v>1744.927823616998</v>
      </c>
      <c r="AB69" s="13">
        <v>2007.137818916</v>
      </c>
      <c r="AC69" s="107">
        <v>15.026982305518882</v>
      </c>
      <c r="AD69" s="108">
        <v>0.13719334280126835</v>
      </c>
    </row>
    <row r="70" spans="1:30">
      <c r="A70" s="5"/>
      <c r="B70" s="115" t="s">
        <v>5</v>
      </c>
      <c r="C70" s="126">
        <v>0.78117371099999999</v>
      </c>
      <c r="D70" s="126">
        <v>1.0437748119999999</v>
      </c>
      <c r="E70" s="107">
        <v>33.616223549540301</v>
      </c>
      <c r="F70" s="126">
        <v>17.252420882999999</v>
      </c>
      <c r="G70" s="126">
        <v>11.680265289999999</v>
      </c>
      <c r="H70" s="107">
        <v>-32.297818554210146</v>
      </c>
      <c r="I70" s="108">
        <v>7.1539086005230641E-3</v>
      </c>
      <c r="J70" s="127">
        <v>0</v>
      </c>
      <c r="K70" s="127">
        <v>2</v>
      </c>
      <c r="L70" s="113" t="s">
        <v>57</v>
      </c>
      <c r="M70" s="127">
        <v>0</v>
      </c>
      <c r="N70" s="127">
        <v>3</v>
      </c>
      <c r="O70" s="113" t="s">
        <v>57</v>
      </c>
      <c r="P70" s="108">
        <v>0.21216407355021216</v>
      </c>
      <c r="Q70" s="118">
        <v>64</v>
      </c>
      <c r="R70" s="118">
        <v>328</v>
      </c>
      <c r="S70" s="107">
        <v>412.5</v>
      </c>
      <c r="T70" s="127">
        <v>6957</v>
      </c>
      <c r="U70" s="127">
        <v>3518</v>
      </c>
      <c r="V70" s="107">
        <v>-49.432226534425759</v>
      </c>
      <c r="W70" s="108">
        <v>3.0323053775609754E-3</v>
      </c>
      <c r="X70" s="126">
        <v>23.828908800000001</v>
      </c>
      <c r="Y70" s="126">
        <v>46.022695200000001</v>
      </c>
      <c r="Z70" s="107">
        <v>93.13807269261109</v>
      </c>
      <c r="AA70" s="126">
        <v>812.50254839999991</v>
      </c>
      <c r="AB70" s="126">
        <v>485.7290567</v>
      </c>
      <c r="AC70" s="107">
        <v>-40.218149757621106</v>
      </c>
      <c r="AD70" s="108">
        <v>4.3809616685072814E-2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12.508939541999998</v>
      </c>
      <c r="D72" s="126">
        <v>5.8863496249999994</v>
      </c>
      <c r="E72" s="107">
        <v>-52.942856544825403</v>
      </c>
      <c r="F72" s="126">
        <v>91.090801307000007</v>
      </c>
      <c r="G72" s="126">
        <v>229.252133324</v>
      </c>
      <c r="H72" s="107">
        <v>151.67429645432574</v>
      </c>
      <c r="I72" s="108">
        <v>3.2998269631976793</v>
      </c>
      <c r="J72" s="127">
        <v>1</v>
      </c>
      <c r="K72" s="127">
        <v>0</v>
      </c>
      <c r="L72" s="107">
        <v>-100</v>
      </c>
      <c r="M72" s="127">
        <v>18</v>
      </c>
      <c r="N72" s="127">
        <v>23</v>
      </c>
      <c r="O72" s="107">
        <v>27.777777777777779</v>
      </c>
      <c r="P72" s="108">
        <v>9.6504846221625473E-2</v>
      </c>
      <c r="Q72" s="14">
        <v>6507</v>
      </c>
      <c r="R72" s="14">
        <v>9496</v>
      </c>
      <c r="S72" s="107">
        <v>45.935146765022282</v>
      </c>
      <c r="T72" s="127">
        <v>61735</v>
      </c>
      <c r="U72" s="127">
        <v>84346</v>
      </c>
      <c r="V72" s="107">
        <v>36.625901028589944</v>
      </c>
      <c r="W72" s="108">
        <v>0.14773575418238999</v>
      </c>
      <c r="X72" s="126">
        <v>1754.1189767999999</v>
      </c>
      <c r="Y72" s="126">
        <v>2107.8060521000002</v>
      </c>
      <c r="Z72" s="107">
        <v>20.163231797721252</v>
      </c>
      <c r="AA72" s="126">
        <v>16031.5474503</v>
      </c>
      <c r="AB72" s="126">
        <v>21377.339354599997</v>
      </c>
      <c r="AC72" s="107">
        <v>33.345451653202453</v>
      </c>
      <c r="AD72" s="108">
        <v>1.0673129263263064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2973.7366508099967</v>
      </c>
      <c r="D74" s="124">
        <v>2753.0316117141037</v>
      </c>
      <c r="E74" s="105">
        <v>-7.4218084858246129</v>
      </c>
      <c r="F74" s="124">
        <v>17188.366310776015</v>
      </c>
      <c r="G74" s="124">
        <v>18448.656522010991</v>
      </c>
      <c r="H74" s="105">
        <v>7.3322280224203427</v>
      </c>
      <c r="I74" s="106">
        <v>6.853380520415242</v>
      </c>
      <c r="J74" s="125">
        <v>97077</v>
      </c>
      <c r="K74" s="125">
        <v>111064</v>
      </c>
      <c r="L74" s="105">
        <v>14.408150231259723</v>
      </c>
      <c r="M74" s="125">
        <v>639436</v>
      </c>
      <c r="N74" s="125">
        <v>640355</v>
      </c>
      <c r="O74" s="105">
        <v>0.1437204036056775</v>
      </c>
      <c r="P74" s="106">
        <v>3.48207280762447</v>
      </c>
      <c r="Q74" s="125">
        <v>4888429</v>
      </c>
      <c r="R74" s="125">
        <v>6081894</v>
      </c>
      <c r="S74" s="105">
        <v>24.414080679089334</v>
      </c>
      <c r="T74" s="125">
        <v>34168813</v>
      </c>
      <c r="U74" s="125">
        <v>44676784</v>
      </c>
      <c r="V74" s="105">
        <v>30.753105178104956</v>
      </c>
      <c r="W74" s="106">
        <v>25.345929373449355</v>
      </c>
      <c r="X74" s="124">
        <v>74875.450357373993</v>
      </c>
      <c r="Y74" s="124">
        <v>91646.790143121441</v>
      </c>
      <c r="Z74" s="105">
        <v>22.398983519563899</v>
      </c>
      <c r="AA74" s="124">
        <v>491696.80113271595</v>
      </c>
      <c r="AB74" s="124">
        <v>658923.37466779863</v>
      </c>
      <c r="AC74" s="105">
        <v>34.010099953842463</v>
      </c>
      <c r="AD74" s="106">
        <v>13.901529111602006</v>
      </c>
    </row>
    <row r="75" spans="1:30">
      <c r="A75" s="5"/>
      <c r="B75" s="115" t="s">
        <v>3</v>
      </c>
      <c r="C75" s="126">
        <v>434.66577564599999</v>
      </c>
      <c r="D75" s="126">
        <v>431.47067106800029</v>
      </c>
      <c r="E75" s="107">
        <v>-0.73507157844464244</v>
      </c>
      <c r="F75" s="126">
        <v>2834.5726391120006</v>
      </c>
      <c r="G75" s="126">
        <v>2954.5945137399999</v>
      </c>
      <c r="H75" s="107">
        <v>4.2342141094538714</v>
      </c>
      <c r="I75" s="108">
        <v>9.4769400315077323</v>
      </c>
      <c r="J75" s="127">
        <v>5298</v>
      </c>
      <c r="K75" s="127">
        <v>4038</v>
      </c>
      <c r="L75" s="107">
        <v>-23.782559456398641</v>
      </c>
      <c r="M75" s="127">
        <v>33513</v>
      </c>
      <c r="N75" s="127">
        <v>31908</v>
      </c>
      <c r="O75" s="107">
        <v>-4.7891862859188974</v>
      </c>
      <c r="P75" s="108">
        <v>3.6532294351279284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266.24145709999999</v>
      </c>
      <c r="Y75" s="126">
        <v>210.02836739999998</v>
      </c>
      <c r="Z75" s="107">
        <v>-21.113574990271498</v>
      </c>
      <c r="AA75" s="126">
        <v>1033.2304241000002</v>
      </c>
      <c r="AB75" s="126">
        <v>1573.5224211000002</v>
      </c>
      <c r="AC75" s="107">
        <v>52.291529981864763</v>
      </c>
      <c r="AD75" s="108">
        <v>5.6908226713416044</v>
      </c>
    </row>
    <row r="76" spans="1:30">
      <c r="A76" s="5"/>
      <c r="B76" s="115" t="s">
        <v>4</v>
      </c>
      <c r="C76" s="126">
        <v>886.18612030399993</v>
      </c>
      <c r="D76" s="126">
        <v>1188.6618147679972</v>
      </c>
      <c r="E76" s="107">
        <v>34.132298795227697</v>
      </c>
      <c r="F76" s="126">
        <v>5283.88482871</v>
      </c>
      <c r="G76" s="126">
        <v>6197.5477336979993</v>
      </c>
      <c r="H76" s="107">
        <v>17.291499239794366</v>
      </c>
      <c r="I76" s="108">
        <v>9.755814267344503</v>
      </c>
      <c r="J76" s="127">
        <v>91747</v>
      </c>
      <c r="K76" s="127">
        <v>106979</v>
      </c>
      <c r="L76" s="107">
        <v>16.602177727882111</v>
      </c>
      <c r="M76" s="127">
        <v>605785</v>
      </c>
      <c r="N76" s="127">
        <v>608092</v>
      </c>
      <c r="O76" s="107">
        <v>0.38082818161558968</v>
      </c>
      <c r="P76" s="108">
        <v>3.4773733585549631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29498.414808699996</v>
      </c>
      <c r="Y76" s="126">
        <v>27923.9409634</v>
      </c>
      <c r="Z76" s="107">
        <v>-5.3374862870110373</v>
      </c>
      <c r="AA76" s="126">
        <v>166499.48753419999</v>
      </c>
      <c r="AB76" s="126">
        <v>146427.63457200001</v>
      </c>
      <c r="AC76" s="107">
        <v>-12.055204048647356</v>
      </c>
      <c r="AD76" s="108">
        <v>10.008728088370491</v>
      </c>
    </row>
    <row r="77" spans="1:30">
      <c r="A77" s="5"/>
      <c r="B77" s="115" t="s">
        <v>5</v>
      </c>
      <c r="C77" s="13">
        <v>1624.935871509997</v>
      </c>
      <c r="D77" s="13">
        <v>1095.016048153999</v>
      </c>
      <c r="E77" s="107">
        <v>-32.611737647440926</v>
      </c>
      <c r="F77" s="13">
        <v>8813.964050903016</v>
      </c>
      <c r="G77" s="13">
        <v>8934.0930942669984</v>
      </c>
      <c r="H77" s="107">
        <v>1.362940019612116</v>
      </c>
      <c r="I77" s="108">
        <v>5.4719378231648363</v>
      </c>
      <c r="J77" s="14">
        <v>21</v>
      </c>
      <c r="K77" s="14">
        <v>15</v>
      </c>
      <c r="L77" s="107">
        <v>-28.571428571428569</v>
      </c>
      <c r="M77" s="14">
        <v>94</v>
      </c>
      <c r="N77" s="14">
        <v>147</v>
      </c>
      <c r="O77" s="107">
        <v>56.38297872340425</v>
      </c>
      <c r="P77" s="108">
        <v>10.396039603960396</v>
      </c>
      <c r="Q77" s="118">
        <v>4625948</v>
      </c>
      <c r="R77" s="118">
        <v>5699030</v>
      </c>
      <c r="S77" s="107">
        <v>23.197018211186119</v>
      </c>
      <c r="T77" s="14">
        <v>29500161</v>
      </c>
      <c r="U77" s="14">
        <v>41361625</v>
      </c>
      <c r="V77" s="107">
        <v>40.208133101375275</v>
      </c>
      <c r="W77" s="108">
        <v>35.651244432109294</v>
      </c>
      <c r="X77" s="13">
        <v>39142.689259774001</v>
      </c>
      <c r="Y77" s="13">
        <v>52806.807888038988</v>
      </c>
      <c r="Z77" s="107">
        <v>34.908481983907201</v>
      </c>
      <c r="AA77" s="13">
        <v>260494.30508431597</v>
      </c>
      <c r="AB77" s="13">
        <v>379527.72097469395</v>
      </c>
      <c r="AC77" s="107">
        <v>45.695208519760008</v>
      </c>
      <c r="AD77" s="108">
        <v>34.230943666872072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27.9488833499998</v>
      </c>
      <c r="D79" s="13">
        <v>37.883077724107494</v>
      </c>
      <c r="E79" s="107">
        <v>35.544154840475102</v>
      </c>
      <c r="F79" s="13">
        <v>255.94479205100026</v>
      </c>
      <c r="G79" s="13">
        <v>362.42118030599545</v>
      </c>
      <c r="H79" s="107">
        <v>41.601310736488209</v>
      </c>
      <c r="I79" s="108">
        <v>5.2166458190269411</v>
      </c>
      <c r="J79" s="14">
        <v>11</v>
      </c>
      <c r="K79" s="14">
        <v>32</v>
      </c>
      <c r="L79" s="107">
        <v>190.90909090909091</v>
      </c>
      <c r="M79" s="14">
        <v>44</v>
      </c>
      <c r="N79" s="14">
        <v>208</v>
      </c>
      <c r="O79" s="107">
        <v>372.72727272727269</v>
      </c>
      <c r="P79" s="108">
        <v>0.8727394788738303</v>
      </c>
      <c r="Q79" s="120">
        <v>262481</v>
      </c>
      <c r="R79" s="120">
        <v>382864</v>
      </c>
      <c r="S79" s="107">
        <v>45.863510120732549</v>
      </c>
      <c r="T79" s="14">
        <v>4668652</v>
      </c>
      <c r="U79" s="14">
        <v>3315159</v>
      </c>
      <c r="V79" s="107">
        <v>-28.991087791508125</v>
      </c>
      <c r="W79" s="108">
        <v>5.8066477971633255</v>
      </c>
      <c r="X79" s="13">
        <v>5968.1048317999994</v>
      </c>
      <c r="Y79" s="13">
        <v>10706.012924282451</v>
      </c>
      <c r="Z79" s="107">
        <v>79.387145936802909</v>
      </c>
      <c r="AA79" s="13">
        <v>63669.778090100001</v>
      </c>
      <c r="AB79" s="13">
        <v>131394.49670000462</v>
      </c>
      <c r="AC79" s="107">
        <v>106.36870528128182</v>
      </c>
      <c r="AD79" s="108">
        <v>6.5601730154448505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1380.92641314</v>
      </c>
      <c r="D81" s="124">
        <v>1455.2139879199999</v>
      </c>
      <c r="E81" s="105">
        <v>5.379546228758282</v>
      </c>
      <c r="F81" s="124">
        <v>10247.54234457</v>
      </c>
      <c r="G81" s="124">
        <v>11287.32670021</v>
      </c>
      <c r="H81" s="105">
        <v>10.146670495984479</v>
      </c>
      <c r="I81" s="106">
        <v>4.1930611501432988</v>
      </c>
      <c r="J81" s="125">
        <v>63547</v>
      </c>
      <c r="K81" s="125">
        <v>54985</v>
      </c>
      <c r="L81" s="105">
        <v>-13.473492060994225</v>
      </c>
      <c r="M81" s="125">
        <v>452305</v>
      </c>
      <c r="N81" s="125">
        <v>406251</v>
      </c>
      <c r="O81" s="105">
        <v>-10.182067410265198</v>
      </c>
      <c r="P81" s="106">
        <v>2.2090802135850405</v>
      </c>
      <c r="Q81" s="125">
        <v>3495158</v>
      </c>
      <c r="R81" s="125">
        <v>5519303</v>
      </c>
      <c r="S81" s="105">
        <v>57.912832552920356</v>
      </c>
      <c r="T81" s="125">
        <v>19333725</v>
      </c>
      <c r="U81" s="125">
        <v>33061218</v>
      </c>
      <c r="V81" s="105">
        <v>71.002835718414332</v>
      </c>
      <c r="W81" s="106">
        <v>18.756213438017664</v>
      </c>
      <c r="X81" s="124">
        <v>71936.284322839987</v>
      </c>
      <c r="Y81" s="124">
        <v>75475.405553050005</v>
      </c>
      <c r="Z81" s="105">
        <v>4.9197998805817331</v>
      </c>
      <c r="AA81" s="124">
        <v>513163.13768913003</v>
      </c>
      <c r="AB81" s="124">
        <v>692192.74039698998</v>
      </c>
      <c r="AC81" s="105">
        <v>34.887463568420728</v>
      </c>
      <c r="AD81" s="106">
        <v>14.603424163423561</v>
      </c>
    </row>
    <row r="82" spans="1:30">
      <c r="A82" s="5"/>
      <c r="B82" s="115" t="s">
        <v>3</v>
      </c>
      <c r="C82" s="13">
        <v>329.78308874000004</v>
      </c>
      <c r="D82" s="13">
        <v>189.50616054</v>
      </c>
      <c r="E82" s="107">
        <v>-42.536119343158298</v>
      </c>
      <c r="F82" s="13">
        <v>2395.64411513</v>
      </c>
      <c r="G82" s="13">
        <v>1873.7362777099997</v>
      </c>
      <c r="H82" s="107">
        <v>-21.785699892727134</v>
      </c>
      <c r="I82" s="108">
        <v>6.0100586581813449</v>
      </c>
      <c r="J82" s="14">
        <v>3516</v>
      </c>
      <c r="K82" s="14">
        <v>2430</v>
      </c>
      <c r="L82" s="107">
        <v>-30.887372013651877</v>
      </c>
      <c r="M82" s="14">
        <v>24322</v>
      </c>
      <c r="N82" s="14">
        <v>22369</v>
      </c>
      <c r="O82" s="107">
        <v>-8.0297672888742699</v>
      </c>
      <c r="P82" s="108">
        <v>2.5610846569630383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452.48407033000001</v>
      </c>
      <c r="Y82" s="13">
        <v>267.30504548000005</v>
      </c>
      <c r="Z82" s="107">
        <v>-40.924982113723367</v>
      </c>
      <c r="AA82" s="13">
        <v>3342.6733861899997</v>
      </c>
      <c r="AB82" s="13">
        <v>2423.1306589200003</v>
      </c>
      <c r="AC82" s="107">
        <v>-27.509200601800348</v>
      </c>
      <c r="AD82" s="108">
        <v>8.7635274238831489</v>
      </c>
    </row>
    <row r="83" spans="1:30">
      <c r="A83" s="5"/>
      <c r="B83" s="115" t="s">
        <v>4</v>
      </c>
      <c r="C83" s="13">
        <v>592.64990179999995</v>
      </c>
      <c r="D83" s="13">
        <v>558.20863163000001</v>
      </c>
      <c r="E83" s="107">
        <v>-5.8114023246093014</v>
      </c>
      <c r="F83" s="13">
        <v>3984.9475233799999</v>
      </c>
      <c r="G83" s="13">
        <v>3860.7141893499997</v>
      </c>
      <c r="H83" s="107">
        <v>-3.1175651197691669</v>
      </c>
      <c r="I83" s="108">
        <v>6.0773086693317344</v>
      </c>
      <c r="J83" s="14">
        <v>59967</v>
      </c>
      <c r="K83" s="14">
        <v>52422</v>
      </c>
      <c r="L83" s="107">
        <v>-12.581920056030818</v>
      </c>
      <c r="M83" s="14">
        <v>427005</v>
      </c>
      <c r="N83" s="14">
        <v>382616</v>
      </c>
      <c r="O83" s="107">
        <v>-10.395428624957553</v>
      </c>
      <c r="P83" s="108">
        <v>2.1879891282188644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19221.273784199999</v>
      </c>
      <c r="Y83" s="13">
        <v>15464.995695400001</v>
      </c>
      <c r="Z83" s="107">
        <v>-19.542295328458827</v>
      </c>
      <c r="AA83" s="13">
        <v>144425.9702295</v>
      </c>
      <c r="AB83" s="13">
        <v>111639.0987207</v>
      </c>
      <c r="AC83" s="107">
        <v>-22.701506838901651</v>
      </c>
      <c r="AD83" s="108">
        <v>7.6308368047618496</v>
      </c>
    </row>
    <row r="84" spans="1:30">
      <c r="A84" s="5"/>
      <c r="B84" s="115" t="s">
        <v>5</v>
      </c>
      <c r="C84" s="13">
        <v>314.67257489000002</v>
      </c>
      <c r="D84" s="13">
        <v>428.18619677000004</v>
      </c>
      <c r="E84" s="107">
        <v>36.073566919418042</v>
      </c>
      <c r="F84" s="13">
        <v>1972.9857125200003</v>
      </c>
      <c r="G84" s="13">
        <v>3024.7780153100002</v>
      </c>
      <c r="H84" s="107">
        <v>53.30967660412481</v>
      </c>
      <c r="I84" s="108">
        <v>1.8526107858975946</v>
      </c>
      <c r="J84" s="14">
        <v>16</v>
      </c>
      <c r="K84" s="14">
        <v>5</v>
      </c>
      <c r="L84" s="107">
        <v>-68.75</v>
      </c>
      <c r="M84" s="14">
        <v>91</v>
      </c>
      <c r="N84" s="14">
        <v>69</v>
      </c>
      <c r="O84" s="107">
        <v>-24.175824175824175</v>
      </c>
      <c r="P84" s="108">
        <v>4.8797736916548793</v>
      </c>
      <c r="Q84" s="120">
        <v>2663599</v>
      </c>
      <c r="R84" s="120">
        <v>4310334</v>
      </c>
      <c r="S84" s="107">
        <v>61.823682919238223</v>
      </c>
      <c r="T84" s="14">
        <v>15253339</v>
      </c>
      <c r="U84" s="14">
        <v>26023615</v>
      </c>
      <c r="V84" s="107">
        <v>70.609300691474829</v>
      </c>
      <c r="W84" s="108">
        <v>22.430798097804566</v>
      </c>
      <c r="X84" s="13">
        <v>18521.098219300002</v>
      </c>
      <c r="Y84" s="13">
        <v>23458.065468100001</v>
      </c>
      <c r="Z84" s="107">
        <v>26.655909872857368</v>
      </c>
      <c r="AA84" s="13">
        <v>129735.20709920001</v>
      </c>
      <c r="AB84" s="13">
        <v>176360.9383258</v>
      </c>
      <c r="AC84" s="107">
        <v>35.939150419630003</v>
      </c>
      <c r="AD84" s="108">
        <v>15.906615014479256</v>
      </c>
    </row>
    <row r="85" spans="1:30">
      <c r="A85" s="5"/>
      <c r="B85" s="115" t="s">
        <v>6</v>
      </c>
      <c r="C85" s="13">
        <v>1.3284499999999999E-2</v>
      </c>
      <c r="D85" s="13">
        <v>0</v>
      </c>
      <c r="E85" s="107">
        <v>-100</v>
      </c>
      <c r="F85" s="13">
        <v>0.2337051</v>
      </c>
      <c r="G85" s="13">
        <v>1.4324000000000001E-3</v>
      </c>
      <c r="H85" s="107">
        <v>-99.387090825146728</v>
      </c>
      <c r="I85" s="108">
        <v>3.3555682556342589E-5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143.80756321000001</v>
      </c>
      <c r="D86" s="13">
        <v>279.31299897999997</v>
      </c>
      <c r="E86" s="107">
        <v>94.226918769302443</v>
      </c>
      <c r="F86" s="13">
        <v>1893.7312884399998</v>
      </c>
      <c r="G86" s="13">
        <v>2528.0967854400001</v>
      </c>
      <c r="H86" s="107">
        <v>33.49817901158363</v>
      </c>
      <c r="I86" s="108">
        <v>36.38911366804259</v>
      </c>
      <c r="J86" s="14">
        <v>48</v>
      </c>
      <c r="K86" s="14">
        <v>128</v>
      </c>
      <c r="L86" s="107">
        <v>166.66666666666669</v>
      </c>
      <c r="M86" s="14">
        <v>887</v>
      </c>
      <c r="N86" s="14">
        <v>1197</v>
      </c>
      <c r="O86" s="107">
        <v>34.949267192784667</v>
      </c>
      <c r="P86" s="108">
        <v>5.0224478664037262</v>
      </c>
      <c r="Q86" s="120">
        <v>831559</v>
      </c>
      <c r="R86" s="120">
        <v>1208969</v>
      </c>
      <c r="S86" s="107">
        <v>45.3858355209913</v>
      </c>
      <c r="T86" s="14">
        <v>4080223</v>
      </c>
      <c r="U86" s="14">
        <v>7037603</v>
      </c>
      <c r="V86" s="107">
        <v>72.480842346116873</v>
      </c>
      <c r="W86" s="108">
        <v>12.326673308055513</v>
      </c>
      <c r="X86" s="13">
        <v>33741.428249009994</v>
      </c>
      <c r="Y86" s="13">
        <v>36285.039344069999</v>
      </c>
      <c r="Z86" s="107">
        <v>7.5385400887250142</v>
      </c>
      <c r="AA86" s="13">
        <v>235486.10547474003</v>
      </c>
      <c r="AB86" s="13">
        <v>401769.57269156998</v>
      </c>
      <c r="AC86" s="107">
        <v>70.612857128705087</v>
      </c>
      <c r="AD86" s="108">
        <v>20.059271700060126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293.51678935699999</v>
      </c>
      <c r="D88" s="124">
        <v>252.88744278799959</v>
      </c>
      <c r="E88" s="105">
        <v>-13.842256403119602</v>
      </c>
      <c r="F88" s="124">
        <v>1920.2204967287446</v>
      </c>
      <c r="G88" s="124">
        <v>1971.1667191379877</v>
      </c>
      <c r="H88" s="105">
        <v>2.653144391283929</v>
      </c>
      <c r="I88" s="106">
        <v>0.7322568762290852</v>
      </c>
      <c r="J88" s="125">
        <v>29920</v>
      </c>
      <c r="K88" s="125">
        <v>33179</v>
      </c>
      <c r="L88" s="105">
        <v>10.892379679144385</v>
      </c>
      <c r="M88" s="125">
        <v>180432</v>
      </c>
      <c r="N88" s="125">
        <v>220580</v>
      </c>
      <c r="O88" s="105">
        <v>22.251041943779374</v>
      </c>
      <c r="P88" s="106">
        <v>1.1994528346086242</v>
      </c>
      <c r="Q88" s="125">
        <v>838674</v>
      </c>
      <c r="R88" s="125">
        <v>674548</v>
      </c>
      <c r="S88" s="105">
        <v>-19.569701695772135</v>
      </c>
      <c r="T88" s="125">
        <v>4410685</v>
      </c>
      <c r="U88" s="125">
        <v>5943282</v>
      </c>
      <c r="V88" s="105">
        <v>34.74736917281556</v>
      </c>
      <c r="W88" s="106">
        <v>3.3717289458098154</v>
      </c>
      <c r="X88" s="124">
        <v>22446.655449754999</v>
      </c>
      <c r="Y88" s="124">
        <v>13723.860208699998</v>
      </c>
      <c r="Z88" s="105">
        <v>-38.860111077929908</v>
      </c>
      <c r="AA88" s="124">
        <v>190420.13221757495</v>
      </c>
      <c r="AB88" s="124">
        <v>106905.06694559997</v>
      </c>
      <c r="AC88" s="105">
        <v>-43.858317027398272</v>
      </c>
      <c r="AD88" s="106">
        <v>2.2554123247961426</v>
      </c>
    </row>
    <row r="89" spans="1:30" s="27" customFormat="1">
      <c r="A89" s="5"/>
      <c r="B89" s="115" t="s">
        <v>3</v>
      </c>
      <c r="C89" s="126">
        <v>14.925952300000004</v>
      </c>
      <c r="D89" s="126">
        <v>9.7627406040000011</v>
      </c>
      <c r="E89" s="107">
        <v>-34.592176044941546</v>
      </c>
      <c r="F89" s="126">
        <v>64.945821699999996</v>
      </c>
      <c r="G89" s="126">
        <v>49.921236204000003</v>
      </c>
      <c r="H89" s="107">
        <v>-23.134029415167127</v>
      </c>
      <c r="I89" s="108">
        <v>0.16012368519739048</v>
      </c>
      <c r="J89" s="127">
        <v>291</v>
      </c>
      <c r="K89" s="127">
        <v>354</v>
      </c>
      <c r="L89" s="107">
        <v>21.649484536082475</v>
      </c>
      <c r="M89" s="127">
        <v>1482</v>
      </c>
      <c r="N89" s="127">
        <v>1266</v>
      </c>
      <c r="O89" s="107">
        <v>-14.5748987854251</v>
      </c>
      <c r="P89" s="108">
        <v>0.14494761391726077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18.626167150000001</v>
      </c>
      <c r="Y89" s="126">
        <v>17.4987949</v>
      </c>
      <c r="Z89" s="107">
        <v>-6.0526260766429374</v>
      </c>
      <c r="AA89" s="126">
        <v>97.18503290000001</v>
      </c>
      <c r="AB89" s="126">
        <v>90.844517100000019</v>
      </c>
      <c r="AC89" s="107">
        <v>-6.5241690112140622</v>
      </c>
      <c r="AD89" s="108">
        <v>0.32854952083768574</v>
      </c>
    </row>
    <row r="90" spans="1:30">
      <c r="A90" s="5"/>
      <c r="B90" s="115" t="s">
        <v>4</v>
      </c>
      <c r="C90" s="126">
        <v>161.69778640000001</v>
      </c>
      <c r="D90" s="126">
        <v>191.18304449999997</v>
      </c>
      <c r="E90" s="107">
        <v>18.234793905626372</v>
      </c>
      <c r="F90" s="126">
        <v>888.23659280000004</v>
      </c>
      <c r="G90" s="126">
        <v>1185.5883561000001</v>
      </c>
      <c r="H90" s="107">
        <v>33.476639637492767</v>
      </c>
      <c r="I90" s="108">
        <v>1.8662832940757976</v>
      </c>
      <c r="J90" s="127">
        <v>29618</v>
      </c>
      <c r="K90" s="127">
        <v>32818</v>
      </c>
      <c r="L90" s="107">
        <v>10.804240664460801</v>
      </c>
      <c r="M90" s="127">
        <v>178733</v>
      </c>
      <c r="N90" s="127">
        <v>219200</v>
      </c>
      <c r="O90" s="107">
        <v>22.641034392082044</v>
      </c>
      <c r="P90" s="108">
        <v>1.2534949320090509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2791.117847330001</v>
      </c>
      <c r="Y90" s="126">
        <v>2079.1499880000001</v>
      </c>
      <c r="Z90" s="107">
        <v>-25.508341040170457</v>
      </c>
      <c r="AA90" s="126">
        <v>19111.653215599999</v>
      </c>
      <c r="AB90" s="126">
        <v>17240.6417664</v>
      </c>
      <c r="AC90" s="107">
        <v>-9.7898984880741509</v>
      </c>
      <c r="AD90" s="108">
        <v>1.1784448749259351</v>
      </c>
    </row>
    <row r="91" spans="1:30">
      <c r="A91" s="5"/>
      <c r="B91" s="115" t="s">
        <v>5</v>
      </c>
      <c r="C91" s="126">
        <v>116.88863280199998</v>
      </c>
      <c r="D91" s="126">
        <v>51.921290120999593</v>
      </c>
      <c r="E91" s="107">
        <v>-55.580548017059868</v>
      </c>
      <c r="F91" s="126">
        <v>966.62291210374451</v>
      </c>
      <c r="G91" s="126">
        <v>735.37910760798763</v>
      </c>
      <c r="H91" s="107">
        <v>-23.922855707245873</v>
      </c>
      <c r="I91" s="108">
        <v>0.45040371874650798</v>
      </c>
      <c r="J91" s="127">
        <v>11</v>
      </c>
      <c r="K91" s="127">
        <v>7</v>
      </c>
      <c r="L91" s="107">
        <v>-36.363636363636367</v>
      </c>
      <c r="M91" s="127">
        <v>217</v>
      </c>
      <c r="N91" s="127">
        <v>113</v>
      </c>
      <c r="O91" s="107">
        <v>-47.926267281105986</v>
      </c>
      <c r="P91" s="108">
        <v>7.991513437057991</v>
      </c>
      <c r="Q91" s="118">
        <v>838667</v>
      </c>
      <c r="R91" s="118">
        <v>674522</v>
      </c>
      <c r="S91" s="107">
        <v>-19.572130535719182</v>
      </c>
      <c r="T91" s="127">
        <v>4410362</v>
      </c>
      <c r="U91" s="127">
        <v>5943089</v>
      </c>
      <c r="V91" s="107">
        <v>34.752861556489009</v>
      </c>
      <c r="W91" s="108">
        <v>5.1225869056348721</v>
      </c>
      <c r="X91" s="126">
        <v>19634.899927874998</v>
      </c>
      <c r="Y91" s="126">
        <v>11621.0941258</v>
      </c>
      <c r="Z91" s="107">
        <v>-40.814090377400248</v>
      </c>
      <c r="AA91" s="126">
        <v>171104.32075687495</v>
      </c>
      <c r="AB91" s="126">
        <v>89500.643303599965</v>
      </c>
      <c r="AC91" s="107">
        <v>-47.692353467348752</v>
      </c>
      <c r="AD91" s="108">
        <v>8.0723786689579438</v>
      </c>
    </row>
    <row r="92" spans="1:30">
      <c r="A92" s="5"/>
      <c r="B92" s="115" t="s">
        <v>6</v>
      </c>
      <c r="C92" s="126">
        <v>4.4178550000000174E-3</v>
      </c>
      <c r="D92" s="126">
        <v>2.0367562999999998E-2</v>
      </c>
      <c r="E92" s="107">
        <v>361.02832709538717</v>
      </c>
      <c r="F92" s="126">
        <v>0.415170125</v>
      </c>
      <c r="G92" s="126">
        <v>0.27801922600000001</v>
      </c>
      <c r="H92" s="107">
        <v>-33.034867092134817</v>
      </c>
      <c r="I92" s="108">
        <v>6.5129327647417395E-3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2.3369946249123627E-2</v>
      </c>
      <c r="Q92" s="118">
        <v>7</v>
      </c>
      <c r="R92" s="118">
        <v>26</v>
      </c>
      <c r="S92" s="107">
        <v>271.42857142857144</v>
      </c>
      <c r="T92" s="127">
        <v>323</v>
      </c>
      <c r="U92" s="127">
        <v>193</v>
      </c>
      <c r="V92" s="107">
        <v>-40.247678018575847</v>
      </c>
      <c r="W92" s="108">
        <v>6.1109424181410767E-3</v>
      </c>
      <c r="X92" s="126">
        <v>2.0115073999999913</v>
      </c>
      <c r="Y92" s="126">
        <v>6.1173000000000002</v>
      </c>
      <c r="Z92" s="107">
        <v>204.11521230297373</v>
      </c>
      <c r="AA92" s="126">
        <v>106.97321219999999</v>
      </c>
      <c r="AB92" s="126">
        <v>72.937358499999988</v>
      </c>
      <c r="AC92" s="107">
        <v>-31.817174599156335</v>
      </c>
      <c r="AD92" s="108">
        <v>5.2989156594144791E-2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563.94216470899175</v>
      </c>
      <c r="D95" s="124">
        <v>691.89398060199926</v>
      </c>
      <c r="E95" s="105">
        <v>22.688818800955207</v>
      </c>
      <c r="F95" s="124">
        <v>3687.1469854259922</v>
      </c>
      <c r="G95" s="124">
        <v>4704.9260191280082</v>
      </c>
      <c r="H95" s="105">
        <v>27.603429907322436</v>
      </c>
      <c r="I95" s="106">
        <v>1.7478046865372452</v>
      </c>
      <c r="J95" s="125">
        <v>38307</v>
      </c>
      <c r="K95" s="125">
        <v>34419</v>
      </c>
      <c r="L95" s="105">
        <v>-10.149581016524396</v>
      </c>
      <c r="M95" s="125">
        <v>201029</v>
      </c>
      <c r="N95" s="125">
        <v>205841</v>
      </c>
      <c r="O95" s="105">
        <v>2.393684493282064</v>
      </c>
      <c r="P95" s="106">
        <v>1.1193062423097009</v>
      </c>
      <c r="Q95" s="125">
        <v>1756263</v>
      </c>
      <c r="R95" s="125">
        <v>2191250</v>
      </c>
      <c r="S95" s="105">
        <v>24.76775972619135</v>
      </c>
      <c r="T95" s="125">
        <v>13783435</v>
      </c>
      <c r="U95" s="125">
        <v>16396162</v>
      </c>
      <c r="V95" s="105">
        <v>18.955557885244133</v>
      </c>
      <c r="W95" s="106">
        <v>9.3018325591124498</v>
      </c>
      <c r="X95" s="124">
        <v>23289.798117674003</v>
      </c>
      <c r="Y95" s="124">
        <v>28188.884450712005</v>
      </c>
      <c r="Z95" s="105">
        <v>21.035331900623973</v>
      </c>
      <c r="AA95" s="124">
        <v>146946.71472967992</v>
      </c>
      <c r="AB95" s="124">
        <v>226288.02290676697</v>
      </c>
      <c r="AC95" s="105">
        <v>53.993250766471121</v>
      </c>
      <c r="AD95" s="106">
        <v>4.7740748909252719</v>
      </c>
    </row>
    <row r="96" spans="1:30">
      <c r="A96" s="5"/>
      <c r="B96" s="115" t="s">
        <v>3</v>
      </c>
      <c r="C96" s="13">
        <v>123.6315081</v>
      </c>
      <c r="D96" s="13">
        <v>140.56246127</v>
      </c>
      <c r="E96" s="107">
        <v>13.694691127042876</v>
      </c>
      <c r="F96" s="13">
        <v>760.5235163000001</v>
      </c>
      <c r="G96" s="13">
        <v>887.27021977000015</v>
      </c>
      <c r="H96" s="107">
        <v>16.665717857960736</v>
      </c>
      <c r="I96" s="108">
        <v>2.8459426921019872</v>
      </c>
      <c r="J96" s="14">
        <v>6280</v>
      </c>
      <c r="K96" s="14">
        <v>3741</v>
      </c>
      <c r="L96" s="107">
        <v>-40.429936305732483</v>
      </c>
      <c r="M96" s="14">
        <v>26823</v>
      </c>
      <c r="N96" s="14">
        <v>25969</v>
      </c>
      <c r="O96" s="107">
        <v>-3.1838347686686799</v>
      </c>
      <c r="P96" s="108">
        <v>2.9732579666803676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764.04320939999991</v>
      </c>
      <c r="Y96" s="13">
        <v>569.23662419999994</v>
      </c>
      <c r="Z96" s="107">
        <v>-25.496802118427414</v>
      </c>
      <c r="AA96" s="13">
        <v>5264.1224868999989</v>
      </c>
      <c r="AB96" s="13">
        <v>3503.3715549000003</v>
      </c>
      <c r="AC96" s="107">
        <v>-33.448137583836719</v>
      </c>
      <c r="AD96" s="108">
        <v>12.670341396737667</v>
      </c>
    </row>
    <row r="97" spans="1:30">
      <c r="A97" s="5"/>
      <c r="B97" s="115" t="s">
        <v>4</v>
      </c>
      <c r="C97" s="13">
        <v>221.40416316999142</v>
      </c>
      <c r="D97" s="13">
        <v>280.84480809999951</v>
      </c>
      <c r="E97" s="107">
        <v>26.847121607361235</v>
      </c>
      <c r="F97" s="13">
        <v>1112.3260331229926</v>
      </c>
      <c r="G97" s="13">
        <v>1351.7619122110043</v>
      </c>
      <c r="H97" s="107">
        <v>21.525692284281604</v>
      </c>
      <c r="I97" s="108">
        <v>2.1278639093808422</v>
      </c>
      <c r="J97" s="14">
        <v>31999</v>
      </c>
      <c r="K97" s="14">
        <v>30653</v>
      </c>
      <c r="L97" s="107">
        <v>-4.2063814494202942</v>
      </c>
      <c r="M97" s="14">
        <v>173718</v>
      </c>
      <c r="N97" s="14">
        <v>179472</v>
      </c>
      <c r="O97" s="107">
        <v>3.3122647048665077</v>
      </c>
      <c r="P97" s="108">
        <v>1.0263104125799654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6584.7329621999988</v>
      </c>
      <c r="Y97" s="13">
        <v>4432.9225192000004</v>
      </c>
      <c r="Z97" s="107">
        <v>-32.678780678769783</v>
      </c>
      <c r="AA97" s="13">
        <v>37406.267645499996</v>
      </c>
      <c r="AB97" s="13">
        <v>32891.292124400003</v>
      </c>
      <c r="AC97" s="107">
        <v>-12.070104304146337</v>
      </c>
      <c r="AD97" s="108">
        <v>2.2482095016457451</v>
      </c>
    </row>
    <row r="98" spans="1:30">
      <c r="A98" s="5"/>
      <c r="B98" s="115" t="s">
        <v>5</v>
      </c>
      <c r="C98" s="13">
        <v>157.47984803400021</v>
      </c>
      <c r="D98" s="13">
        <v>240.86916575499973</v>
      </c>
      <c r="E98" s="107">
        <v>52.952373755780869</v>
      </c>
      <c r="F98" s="13">
        <v>1028.9109811459991</v>
      </c>
      <c r="G98" s="13">
        <v>1800.0448072230035</v>
      </c>
      <c r="H98" s="107">
        <v>74.94660278755282</v>
      </c>
      <c r="I98" s="108">
        <v>1.1024883175165903</v>
      </c>
      <c r="J98" s="14">
        <v>3</v>
      </c>
      <c r="K98" s="14">
        <v>8</v>
      </c>
      <c r="L98" s="107">
        <v>166.66666666666669</v>
      </c>
      <c r="M98" s="14">
        <v>64</v>
      </c>
      <c r="N98" s="14">
        <v>55</v>
      </c>
      <c r="O98" s="107">
        <v>-14.0625</v>
      </c>
      <c r="P98" s="108">
        <v>3.8896746817538892</v>
      </c>
      <c r="Q98" s="118">
        <v>1737734</v>
      </c>
      <c r="R98" s="118">
        <v>2140073</v>
      </c>
      <c r="S98" s="107">
        <v>23.15308326821021</v>
      </c>
      <c r="T98" s="14">
        <v>13129954</v>
      </c>
      <c r="U98" s="14">
        <v>15813635</v>
      </c>
      <c r="V98" s="107">
        <v>20.439378538569137</v>
      </c>
      <c r="W98" s="108">
        <v>13.630406608665849</v>
      </c>
      <c r="X98" s="13">
        <v>13417.477928700002</v>
      </c>
      <c r="Y98" s="13">
        <v>18468.806132100002</v>
      </c>
      <c r="Z98" s="107">
        <v>37.647374791615668</v>
      </c>
      <c r="AA98" s="13">
        <v>89422.36441229991</v>
      </c>
      <c r="AB98" s="13">
        <v>137175.45467000001</v>
      </c>
      <c r="AC98" s="107">
        <v>53.401730732062511</v>
      </c>
      <c r="AD98" s="108">
        <v>12.37233804483923</v>
      </c>
    </row>
    <row r="99" spans="1:30">
      <c r="A99" s="5"/>
      <c r="B99" s="115" t="s">
        <v>6</v>
      </c>
      <c r="C99" s="13">
        <v>1.5733563930000003</v>
      </c>
      <c r="D99" s="13">
        <v>0.169430688</v>
      </c>
      <c r="E99" s="107">
        <v>-89.231258171777739</v>
      </c>
      <c r="F99" s="13">
        <v>2.5201562240000004</v>
      </c>
      <c r="G99" s="13">
        <v>8.8470991710000018</v>
      </c>
      <c r="H99" s="107">
        <v>251.05360083423145</v>
      </c>
      <c r="I99" s="108">
        <v>0.20725387554213748</v>
      </c>
      <c r="J99" s="14">
        <v>1</v>
      </c>
      <c r="K99" s="14">
        <v>0</v>
      </c>
      <c r="L99" s="113">
        <v>-100</v>
      </c>
      <c r="M99" s="14">
        <v>8</v>
      </c>
      <c r="N99" s="14">
        <v>7</v>
      </c>
      <c r="O99" s="107">
        <v>-12.5</v>
      </c>
      <c r="P99" s="108">
        <v>0.1635896237438654</v>
      </c>
      <c r="Q99" s="119">
        <v>6344</v>
      </c>
      <c r="R99" s="119">
        <v>2396</v>
      </c>
      <c r="S99" s="107">
        <v>-62.232030264817148</v>
      </c>
      <c r="T99" s="14">
        <v>13482</v>
      </c>
      <c r="U99" s="14">
        <v>60983</v>
      </c>
      <c r="V99" s="107">
        <v>352.3290313009939</v>
      </c>
      <c r="W99" s="108">
        <v>1.9308994895621621</v>
      </c>
      <c r="X99" s="13">
        <v>631.35580000000004</v>
      </c>
      <c r="Y99" s="13">
        <v>369.37700180000002</v>
      </c>
      <c r="Z99" s="107">
        <v>-41.49463712854147</v>
      </c>
      <c r="AA99" s="13">
        <v>1002.3685155000001</v>
      </c>
      <c r="AB99" s="13">
        <v>4812.7686721999999</v>
      </c>
      <c r="AC99" s="107">
        <v>380.13964901913357</v>
      </c>
      <c r="AD99" s="108">
        <v>3.4964873703590471</v>
      </c>
    </row>
    <row r="100" spans="1:30">
      <c r="A100" s="5"/>
      <c r="B100" s="115" t="s">
        <v>25</v>
      </c>
      <c r="C100" s="13">
        <v>59.853289012000076</v>
      </c>
      <c r="D100" s="13">
        <v>29.448114789000002</v>
      </c>
      <c r="E100" s="107">
        <v>-50.799504463161739</v>
      </c>
      <c r="F100" s="13">
        <v>782.86629863299993</v>
      </c>
      <c r="G100" s="13">
        <v>657.00198075299966</v>
      </c>
      <c r="H100" s="107">
        <v>-16.077370823061095</v>
      </c>
      <c r="I100" s="108">
        <v>9.4568055682998846</v>
      </c>
      <c r="J100" s="14">
        <v>24</v>
      </c>
      <c r="K100" s="14">
        <v>17</v>
      </c>
      <c r="L100" s="107">
        <v>-29.166666666666668</v>
      </c>
      <c r="M100" s="14">
        <v>416</v>
      </c>
      <c r="N100" s="14">
        <v>338</v>
      </c>
      <c r="O100" s="107">
        <v>-18.75</v>
      </c>
      <c r="P100" s="108">
        <v>1.4182016531699744</v>
      </c>
      <c r="Q100" s="120">
        <v>12185</v>
      </c>
      <c r="R100" s="120">
        <v>48781</v>
      </c>
      <c r="S100" s="107">
        <v>300.33647927780061</v>
      </c>
      <c r="T100" s="14">
        <v>639999</v>
      </c>
      <c r="U100" s="14">
        <v>521544</v>
      </c>
      <c r="V100" s="107">
        <v>-18.508622669722921</v>
      </c>
      <c r="W100" s="108">
        <v>0.91350741208000852</v>
      </c>
      <c r="X100" s="13">
        <v>1892.1882173740003</v>
      </c>
      <c r="Y100" s="13">
        <v>4348.5421734120009</v>
      </c>
      <c r="Z100" s="107">
        <v>129.81551906326504</v>
      </c>
      <c r="AA100" s="13">
        <v>13851.591669479994</v>
      </c>
      <c r="AB100" s="13">
        <v>47905.135885266995</v>
      </c>
      <c r="AC100" s="107">
        <v>245.84571237989294</v>
      </c>
      <c r="AD100" s="108">
        <v>2.3917742951842844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1013.0769557320002</v>
      </c>
      <c r="D102" s="124">
        <v>1032.1974987799999</v>
      </c>
      <c r="E102" s="105">
        <v>1.8873732088974564</v>
      </c>
      <c r="F102" s="124">
        <v>5285.49483478</v>
      </c>
      <c r="G102" s="124">
        <v>5639.5492851110002</v>
      </c>
      <c r="H102" s="105">
        <v>6.6986055496871408</v>
      </c>
      <c r="I102" s="106">
        <v>2.095002265795797</v>
      </c>
      <c r="J102" s="125">
        <v>69625</v>
      </c>
      <c r="K102" s="125">
        <v>62181</v>
      </c>
      <c r="L102" s="105">
        <v>-10.691561938958708</v>
      </c>
      <c r="M102" s="125">
        <v>411680</v>
      </c>
      <c r="N102" s="125">
        <v>382857</v>
      </c>
      <c r="O102" s="105">
        <v>-7.0013116984065284</v>
      </c>
      <c r="P102" s="106">
        <v>2.0818701328305109</v>
      </c>
      <c r="Q102" s="125">
        <v>346843</v>
      </c>
      <c r="R102" s="125">
        <v>281582</v>
      </c>
      <c r="S102" s="105">
        <v>-18.815717774324405</v>
      </c>
      <c r="T102" s="125">
        <v>2576284</v>
      </c>
      <c r="U102" s="125">
        <v>2689752</v>
      </c>
      <c r="V102" s="105">
        <v>4.4043280942628993</v>
      </c>
      <c r="W102" s="106">
        <v>1.5259438598824424</v>
      </c>
      <c r="X102" s="124">
        <v>32258.472980300001</v>
      </c>
      <c r="Y102" s="124">
        <v>31034.156445900007</v>
      </c>
      <c r="Z102" s="105">
        <v>-3.7953331986534953</v>
      </c>
      <c r="AA102" s="124">
        <v>196002.52826300001</v>
      </c>
      <c r="AB102" s="124">
        <v>193818.92216989998</v>
      </c>
      <c r="AC102" s="105">
        <v>-1.114070370648502</v>
      </c>
      <c r="AD102" s="106">
        <v>4.0890633000879362</v>
      </c>
    </row>
    <row r="103" spans="1:30">
      <c r="A103" s="5"/>
      <c r="B103" s="115" t="s">
        <v>3</v>
      </c>
      <c r="C103" s="13">
        <v>186.04461980000011</v>
      </c>
      <c r="D103" s="13">
        <v>288.69498859999999</v>
      </c>
      <c r="E103" s="107">
        <v>55.175134282490987</v>
      </c>
      <c r="F103" s="13">
        <v>1187.9144481000001</v>
      </c>
      <c r="G103" s="13">
        <v>1634.0403973000002</v>
      </c>
      <c r="H103" s="107">
        <v>37.555393817589525</v>
      </c>
      <c r="I103" s="108">
        <v>5.2412277834602019</v>
      </c>
      <c r="J103" s="14">
        <v>569</v>
      </c>
      <c r="K103" s="14">
        <v>985</v>
      </c>
      <c r="L103" s="107">
        <v>73.110720562390156</v>
      </c>
      <c r="M103" s="14">
        <v>4914</v>
      </c>
      <c r="N103" s="14">
        <v>7384</v>
      </c>
      <c r="O103" s="107">
        <v>50.264550264550266</v>
      </c>
      <c r="P103" s="108">
        <v>0.84541325526465527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323.63748339999989</v>
      </c>
      <c r="Y103" s="13">
        <v>329.19907869999986</v>
      </c>
      <c r="Z103" s="107">
        <v>1.7184645120744895</v>
      </c>
      <c r="AA103" s="13">
        <v>1849.7386758</v>
      </c>
      <c r="AB103" s="13">
        <v>2005.2844315999996</v>
      </c>
      <c r="AC103" s="107">
        <v>8.4090665257202915</v>
      </c>
      <c r="AD103" s="108">
        <v>7.2523390533323742</v>
      </c>
    </row>
    <row r="104" spans="1:30">
      <c r="A104" s="5"/>
      <c r="B104" s="115" t="s">
        <v>4</v>
      </c>
      <c r="C104" s="13">
        <v>751.3350868</v>
      </c>
      <c r="D104" s="13">
        <v>666.59630179999988</v>
      </c>
      <c r="E104" s="107">
        <v>-11.278427759963908</v>
      </c>
      <c r="F104" s="13">
        <v>3532.1430264999999</v>
      </c>
      <c r="G104" s="13">
        <v>3432.4014301000002</v>
      </c>
      <c r="H104" s="107">
        <v>-2.8238266585380503</v>
      </c>
      <c r="I104" s="108">
        <v>5.4030839748034758</v>
      </c>
      <c r="J104" s="14">
        <v>69052</v>
      </c>
      <c r="K104" s="14">
        <v>61179</v>
      </c>
      <c r="L104" s="107">
        <v>-11.401552453223658</v>
      </c>
      <c r="M104" s="14">
        <v>406716</v>
      </c>
      <c r="N104" s="14">
        <v>375383</v>
      </c>
      <c r="O104" s="107">
        <v>-7.7039014939171313</v>
      </c>
      <c r="P104" s="108">
        <v>2.146627226561832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25830.516827499996</v>
      </c>
      <c r="Y104" s="13">
        <v>22881.727358300006</v>
      </c>
      <c r="Z104" s="107">
        <v>-11.415913544790611</v>
      </c>
      <c r="AA104" s="13">
        <v>140187.03494860002</v>
      </c>
      <c r="AB104" s="13">
        <v>136211.96735019999</v>
      </c>
      <c r="AC104" s="107">
        <v>-2.8355458119629224</v>
      </c>
      <c r="AD104" s="108">
        <v>9.3104593786208962</v>
      </c>
    </row>
    <row r="105" spans="1:30">
      <c r="A105" s="5"/>
      <c r="B105" s="115" t="s">
        <v>5</v>
      </c>
      <c r="C105" s="13">
        <v>77.875237668000196</v>
      </c>
      <c r="D105" s="13">
        <v>57.660614073999987</v>
      </c>
      <c r="E105" s="107">
        <v>-25.957703885514587</v>
      </c>
      <c r="F105" s="13">
        <v>523.83468748200028</v>
      </c>
      <c r="G105" s="13">
        <v>516.17831563900006</v>
      </c>
      <c r="H105" s="107">
        <v>-1.4616007732903902</v>
      </c>
      <c r="I105" s="108">
        <v>0.31614799835195795</v>
      </c>
      <c r="J105" s="14">
        <v>0</v>
      </c>
      <c r="K105" s="14">
        <v>0</v>
      </c>
      <c r="L105" s="113" t="s">
        <v>57</v>
      </c>
      <c r="M105" s="14">
        <v>25</v>
      </c>
      <c r="N105" s="14">
        <v>7</v>
      </c>
      <c r="O105" s="107">
        <v>-72</v>
      </c>
      <c r="P105" s="108">
        <v>0.49504950495049505</v>
      </c>
      <c r="Q105" s="118">
        <v>555063</v>
      </c>
      <c r="R105" s="118">
        <v>262301</v>
      </c>
      <c r="S105" s="107">
        <v>-52.743922761920714</v>
      </c>
      <c r="T105" s="14">
        <v>2529007</v>
      </c>
      <c r="U105" s="14">
        <v>2575303</v>
      </c>
      <c r="V105" s="107">
        <v>1.8305999153027255</v>
      </c>
      <c r="W105" s="108">
        <v>2.2197570027711522</v>
      </c>
      <c r="X105" s="13">
        <v>6332.3070600000028</v>
      </c>
      <c r="Y105" s="13">
        <v>3335.4909501000011</v>
      </c>
      <c r="Z105" s="107">
        <v>-47.325817928671334</v>
      </c>
      <c r="AA105" s="13">
        <v>41399.764603199998</v>
      </c>
      <c r="AB105" s="13">
        <v>32346.691946900002</v>
      </c>
      <c r="AC105" s="107">
        <v>-21.867449593180144</v>
      </c>
      <c r="AD105" s="108">
        <v>2.9174622264754886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-2.1779885359999973</v>
      </c>
      <c r="D107" s="13">
        <v>19.245594305999987</v>
      </c>
      <c r="E107" s="107">
        <v>-983.64075328631634</v>
      </c>
      <c r="F107" s="13">
        <v>41.602672697999985</v>
      </c>
      <c r="G107" s="13">
        <v>56.929142071999976</v>
      </c>
      <c r="H107" s="107">
        <v>36.84010757014849</v>
      </c>
      <c r="I107" s="108">
        <v>0.8194310573127852</v>
      </c>
      <c r="J107" s="14">
        <v>4</v>
      </c>
      <c r="K107" s="14">
        <v>17</v>
      </c>
      <c r="L107" s="113">
        <v>325</v>
      </c>
      <c r="M107" s="14">
        <v>25</v>
      </c>
      <c r="N107" s="14">
        <v>83</v>
      </c>
      <c r="O107" s="107">
        <v>231.99999999999997</v>
      </c>
      <c r="P107" s="108">
        <v>0.34825661897369192</v>
      </c>
      <c r="Q107" s="118">
        <v>-208220</v>
      </c>
      <c r="R107" s="118">
        <v>19281</v>
      </c>
      <c r="S107" s="107">
        <v>-109.25991739506291</v>
      </c>
      <c r="T107" s="14">
        <v>47277</v>
      </c>
      <c r="U107" s="14">
        <v>114449</v>
      </c>
      <c r="V107" s="107">
        <v>142.08177337817543</v>
      </c>
      <c r="W107" s="108">
        <v>0.20046249176511455</v>
      </c>
      <c r="X107" s="13">
        <v>-227.98839059999901</v>
      </c>
      <c r="Y107" s="13">
        <v>4487.7390587999989</v>
      </c>
      <c r="Z107" s="107">
        <v>-2068.4068329047709</v>
      </c>
      <c r="AA107" s="13">
        <v>12565.9900354</v>
      </c>
      <c r="AB107" s="13">
        <v>23254.978441200001</v>
      </c>
      <c r="AC107" s="107">
        <v>85.062843243451198</v>
      </c>
      <c r="AD107" s="108">
        <v>1.1610583843022297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282.66560653599998</v>
      </c>
      <c r="D109" s="124">
        <v>327.13091182599999</v>
      </c>
      <c r="E109" s="105">
        <v>15.73070945380012</v>
      </c>
      <c r="F109" s="124">
        <v>1532.9966214559997</v>
      </c>
      <c r="G109" s="124">
        <v>2118.0449577550003</v>
      </c>
      <c r="H109" s="105">
        <v>38.163706828220995</v>
      </c>
      <c r="I109" s="106">
        <v>0.78681979023909732</v>
      </c>
      <c r="J109" s="125">
        <v>27346</v>
      </c>
      <c r="K109" s="125">
        <v>29024</v>
      </c>
      <c r="L109" s="105">
        <v>6.136180794266072</v>
      </c>
      <c r="M109" s="125">
        <v>172805</v>
      </c>
      <c r="N109" s="125">
        <v>197300</v>
      </c>
      <c r="O109" s="105">
        <v>14.174937067793177</v>
      </c>
      <c r="P109" s="106">
        <v>1.0728626542219672</v>
      </c>
      <c r="Q109" s="125">
        <v>154925</v>
      </c>
      <c r="R109" s="125">
        <v>157295</v>
      </c>
      <c r="S109" s="105">
        <v>1.5297724705502662</v>
      </c>
      <c r="T109" s="125">
        <v>1820266</v>
      </c>
      <c r="U109" s="125">
        <v>1913042</v>
      </c>
      <c r="V109" s="105">
        <v>5.0968374951792761</v>
      </c>
      <c r="W109" s="106">
        <v>1.0853025459585968</v>
      </c>
      <c r="X109" s="124">
        <v>16001.163121199999</v>
      </c>
      <c r="Y109" s="124">
        <v>12362.675814999999</v>
      </c>
      <c r="Z109" s="105">
        <v>-22.738892658242797</v>
      </c>
      <c r="AA109" s="124">
        <v>211172.91136794799</v>
      </c>
      <c r="AB109" s="124">
        <v>162304.74728884699</v>
      </c>
      <c r="AC109" s="105">
        <v>-23.141303381451721</v>
      </c>
      <c r="AD109" s="106">
        <v>3.4241981027378743</v>
      </c>
    </row>
    <row r="110" spans="1:30" s="29" customFormat="1">
      <c r="A110" s="5"/>
      <c r="B110" s="115" t="s">
        <v>3</v>
      </c>
      <c r="C110" s="13">
        <v>11.20641195</v>
      </c>
      <c r="D110" s="13">
        <v>23.158202098</v>
      </c>
      <c r="E110" s="107">
        <v>106.65135461132142</v>
      </c>
      <c r="F110" s="13">
        <v>98.484427323000006</v>
      </c>
      <c r="G110" s="13">
        <v>95.355151978000009</v>
      </c>
      <c r="H110" s="107">
        <v>-3.1774316306240906</v>
      </c>
      <c r="I110" s="108">
        <v>0.30585417145681948</v>
      </c>
      <c r="J110" s="14">
        <v>170</v>
      </c>
      <c r="K110" s="14">
        <v>288</v>
      </c>
      <c r="L110" s="107">
        <v>69.411764705882348</v>
      </c>
      <c r="M110" s="14">
        <v>1425</v>
      </c>
      <c r="N110" s="14">
        <v>1603</v>
      </c>
      <c r="O110" s="107">
        <v>12.491228070175438</v>
      </c>
      <c r="P110" s="108">
        <v>0.18353161541024413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3.0549115000000002</v>
      </c>
      <c r="Y110" s="13">
        <v>8.1360414999999993</v>
      </c>
      <c r="Z110" s="107">
        <v>166.32658589291373</v>
      </c>
      <c r="AA110" s="13">
        <v>23.244329200000003</v>
      </c>
      <c r="AB110" s="13">
        <v>28.2546988</v>
      </c>
      <c r="AC110" s="107">
        <v>21.555234211706125</v>
      </c>
      <c r="AD110" s="108">
        <v>0.10218632943950264</v>
      </c>
    </row>
    <row r="111" spans="1:30" s="29" customFormat="1">
      <c r="A111" s="5"/>
      <c r="B111" s="115" t="s">
        <v>4</v>
      </c>
      <c r="C111" s="13">
        <v>217.12095360499998</v>
      </c>
      <c r="D111" s="13">
        <v>226.21132063099998</v>
      </c>
      <c r="E111" s="107">
        <v>4.1867755622231471</v>
      </c>
      <c r="F111" s="13">
        <v>1042.5183610819997</v>
      </c>
      <c r="G111" s="13">
        <v>1359.892084823</v>
      </c>
      <c r="H111" s="107">
        <v>30.442986482425809</v>
      </c>
      <c r="I111" s="108">
        <v>2.1406619477941349</v>
      </c>
      <c r="J111" s="14">
        <v>27171</v>
      </c>
      <c r="K111" s="14">
        <v>28730</v>
      </c>
      <c r="L111" s="107">
        <v>5.737735085201134</v>
      </c>
      <c r="M111" s="14">
        <v>171293</v>
      </c>
      <c r="N111" s="14">
        <v>195603</v>
      </c>
      <c r="O111" s="107">
        <v>14.192056884986542</v>
      </c>
      <c r="P111" s="108">
        <v>1.1185555163584235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3494.2351674999995</v>
      </c>
      <c r="Y111" s="13">
        <v>3122.4817509000004</v>
      </c>
      <c r="Z111" s="107">
        <v>-10.639049714160349</v>
      </c>
      <c r="AA111" s="13">
        <v>26770.662944248001</v>
      </c>
      <c r="AB111" s="13">
        <v>25659.820230000005</v>
      </c>
      <c r="AC111" s="107">
        <v>-4.1494777942608776</v>
      </c>
      <c r="AD111" s="108">
        <v>1.7539186795526376</v>
      </c>
    </row>
    <row r="112" spans="1:30" s="32" customFormat="1">
      <c r="A112" s="31"/>
      <c r="B112" s="115" t="s">
        <v>5</v>
      </c>
      <c r="C112" s="13">
        <v>46.932489060000009</v>
      </c>
      <c r="D112" s="13">
        <v>71.915958812</v>
      </c>
      <c r="E112" s="107">
        <v>53.232782348407547</v>
      </c>
      <c r="F112" s="13">
        <v>297.07662373099998</v>
      </c>
      <c r="G112" s="13">
        <v>544.32939346800003</v>
      </c>
      <c r="H112" s="107">
        <v>83.22861847281699</v>
      </c>
      <c r="I112" s="108">
        <v>0.33338992161266473</v>
      </c>
      <c r="J112" s="14">
        <v>1</v>
      </c>
      <c r="K112" s="14">
        <v>0</v>
      </c>
      <c r="L112" s="113">
        <v>-100</v>
      </c>
      <c r="M112" s="14">
        <v>2</v>
      </c>
      <c r="N112" s="14">
        <v>0</v>
      </c>
      <c r="O112" s="107">
        <v>-100</v>
      </c>
      <c r="P112" s="108">
        <v>0</v>
      </c>
      <c r="Q112" s="14">
        <v>77364</v>
      </c>
      <c r="R112" s="14">
        <v>122555</v>
      </c>
      <c r="S112" s="107">
        <v>58.4134739672199</v>
      </c>
      <c r="T112" s="14">
        <v>614868</v>
      </c>
      <c r="U112" s="14">
        <v>1171049</v>
      </c>
      <c r="V112" s="107">
        <v>90.455349766128663</v>
      </c>
      <c r="W112" s="108">
        <v>1.0093741273699268</v>
      </c>
      <c r="X112" s="13">
        <v>2245.9186119000001</v>
      </c>
      <c r="Y112" s="13">
        <v>3219.7424033000002</v>
      </c>
      <c r="Z112" s="107">
        <v>43.359709752623921</v>
      </c>
      <c r="AA112" s="13">
        <v>15374.4264678</v>
      </c>
      <c r="AB112" s="13">
        <v>24007.060711499998</v>
      </c>
      <c r="AC112" s="107">
        <v>56.149309125644955</v>
      </c>
      <c r="AD112" s="108">
        <v>2.1652814732796002</v>
      </c>
    </row>
    <row r="113" spans="1:30" s="29" customFormat="1">
      <c r="A113" s="5"/>
      <c r="B113" s="115" t="s">
        <v>6</v>
      </c>
      <c r="C113" s="13">
        <v>6.5177988999999992E-2</v>
      </c>
      <c r="D113" s="13">
        <v>3.8926099999999998E-2</v>
      </c>
      <c r="E113" s="107">
        <v>-40.277230707440204</v>
      </c>
      <c r="F113" s="13">
        <v>0.84016220899999983</v>
      </c>
      <c r="G113" s="13">
        <v>0.3417559</v>
      </c>
      <c r="H113" s="107">
        <v>-59.32262885201969</v>
      </c>
      <c r="I113" s="108">
        <v>8.0060405558204147E-3</v>
      </c>
      <c r="J113" s="14">
        <v>4</v>
      </c>
      <c r="K113" s="14">
        <v>6</v>
      </c>
      <c r="L113" s="107">
        <v>50</v>
      </c>
      <c r="M113" s="14">
        <v>85</v>
      </c>
      <c r="N113" s="14">
        <v>94</v>
      </c>
      <c r="O113" s="107">
        <v>10.588235294117647</v>
      </c>
      <c r="P113" s="108">
        <v>2.1967749474176212</v>
      </c>
      <c r="Q113" s="118">
        <v>74104</v>
      </c>
      <c r="R113" s="118">
        <v>33992</v>
      </c>
      <c r="S113" s="107">
        <v>-54.129331749973005</v>
      </c>
      <c r="T113" s="14">
        <v>1154460</v>
      </c>
      <c r="U113" s="14">
        <v>701933</v>
      </c>
      <c r="V113" s="107">
        <v>-39.198153249138123</v>
      </c>
      <c r="W113" s="108">
        <v>22.225244271466426</v>
      </c>
      <c r="X113" s="13">
        <v>9818.2648251999999</v>
      </c>
      <c r="Y113" s="13">
        <v>5930.102071199999</v>
      </c>
      <c r="Z113" s="107">
        <v>-39.601322873472178</v>
      </c>
      <c r="AA113" s="13">
        <v>159285.18126369998</v>
      </c>
      <c r="AB113" s="13">
        <v>104317.31795264699</v>
      </c>
      <c r="AC113" s="107">
        <v>-34.509087960952584</v>
      </c>
      <c r="AD113" s="108">
        <v>75.786768401737547</v>
      </c>
    </row>
    <row r="114" spans="1:30" s="29" customFormat="1">
      <c r="A114" s="5"/>
      <c r="B114" s="115" t="s">
        <v>25</v>
      </c>
      <c r="C114" s="13">
        <v>7.3405739320000007</v>
      </c>
      <c r="D114" s="13">
        <v>5.8065041849999997</v>
      </c>
      <c r="E114" s="107">
        <v>-20.898498689761592</v>
      </c>
      <c r="F114" s="13">
        <v>94.077047111000027</v>
      </c>
      <c r="G114" s="13">
        <v>118.12657158600001</v>
      </c>
      <c r="H114" s="107">
        <v>25.563647258851919</v>
      </c>
      <c r="I114" s="108">
        <v>1.7002993182126103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3457</v>
      </c>
      <c r="R114" s="118">
        <v>748</v>
      </c>
      <c r="S114" s="107">
        <v>-78.362742262076949</v>
      </c>
      <c r="T114" s="14">
        <v>50938</v>
      </c>
      <c r="U114" s="14">
        <v>40060</v>
      </c>
      <c r="V114" s="107">
        <v>-21.355373198790687</v>
      </c>
      <c r="W114" s="108">
        <v>7.0166864018999631E-2</v>
      </c>
      <c r="X114" s="13">
        <v>439.68960510000005</v>
      </c>
      <c r="Y114" s="13">
        <v>82.213548100000011</v>
      </c>
      <c r="Z114" s="107">
        <v>-81.301912270293059</v>
      </c>
      <c r="AA114" s="13">
        <v>9719.3963629999998</v>
      </c>
      <c r="AB114" s="13">
        <v>8292.2936958999999</v>
      </c>
      <c r="AC114" s="107">
        <v>-14.683038059160999</v>
      </c>
      <c r="AD114" s="108">
        <v>0.41401187040723847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26.913982389000001</v>
      </c>
      <c r="D116" s="124">
        <v>66.515539087000008</v>
      </c>
      <c r="E116" s="105">
        <v>147.14120015990477</v>
      </c>
      <c r="F116" s="124">
        <v>197.71042013699994</v>
      </c>
      <c r="G116" s="124">
        <v>419.26419135799995</v>
      </c>
      <c r="H116" s="105">
        <v>112.05973416448067</v>
      </c>
      <c r="I116" s="106">
        <v>0.15574993433979079</v>
      </c>
      <c r="J116" s="125">
        <v>3302</v>
      </c>
      <c r="K116" s="125">
        <v>3916</v>
      </c>
      <c r="L116" s="105">
        <v>18.594791035735916</v>
      </c>
      <c r="M116" s="125">
        <v>19998</v>
      </c>
      <c r="N116" s="125">
        <v>24388</v>
      </c>
      <c r="O116" s="105">
        <v>21.952195219521954</v>
      </c>
      <c r="P116" s="106">
        <v>0.1326151769445785</v>
      </c>
      <c r="Q116" s="125">
        <v>181722</v>
      </c>
      <c r="R116" s="125">
        <v>228904</v>
      </c>
      <c r="S116" s="105">
        <v>25.963834868645513</v>
      </c>
      <c r="T116" s="125">
        <v>771999</v>
      </c>
      <c r="U116" s="125">
        <v>1172501</v>
      </c>
      <c r="V116" s="105">
        <v>51.878564609539644</v>
      </c>
      <c r="W116" s="106">
        <v>0.66518054514171698</v>
      </c>
      <c r="X116" s="124">
        <v>5032.4747441</v>
      </c>
      <c r="Y116" s="124">
        <v>4765.9464131000004</v>
      </c>
      <c r="Z116" s="105">
        <v>-5.2961682780916775</v>
      </c>
      <c r="AA116" s="124">
        <v>37639.593789700004</v>
      </c>
      <c r="AB116" s="124">
        <v>34263.734664299998</v>
      </c>
      <c r="AC116" s="105">
        <v>-8.9689042455176615</v>
      </c>
      <c r="AD116" s="106">
        <v>0.72287358928208134</v>
      </c>
    </row>
    <row r="117" spans="1:30" s="29" customFormat="1">
      <c r="A117" s="5"/>
      <c r="B117" s="115" t="s">
        <v>3</v>
      </c>
      <c r="C117" s="13">
        <v>0.61714659999999999</v>
      </c>
      <c r="D117" s="13">
        <v>0.58879999999999999</v>
      </c>
      <c r="E117" s="113">
        <v>-4.5931712173412285</v>
      </c>
      <c r="F117" s="13">
        <v>4.1335519999999999</v>
      </c>
      <c r="G117" s="13">
        <v>4.4031851</v>
      </c>
      <c r="H117" s="107">
        <v>6.5230363619473053</v>
      </c>
      <c r="I117" s="108">
        <v>1.4123332642186192E-2</v>
      </c>
      <c r="J117" s="14">
        <v>15</v>
      </c>
      <c r="K117" s="14">
        <v>11</v>
      </c>
      <c r="L117" s="113">
        <v>-26.666666666666668</v>
      </c>
      <c r="M117" s="14">
        <v>80</v>
      </c>
      <c r="N117" s="14">
        <v>73</v>
      </c>
      <c r="O117" s="107">
        <v>-8.75</v>
      </c>
      <c r="P117" s="108">
        <v>8.3579587803791766E-3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2.0166360000000001</v>
      </c>
      <c r="Y117" s="13">
        <v>0.63100000000000001</v>
      </c>
      <c r="Z117" s="113">
        <v>-68.710267990852088</v>
      </c>
      <c r="AA117" s="13">
        <v>7.9327373999999997</v>
      </c>
      <c r="AB117" s="13">
        <v>6.7711091999999997</v>
      </c>
      <c r="AC117" s="107">
        <v>-14.643472252087911</v>
      </c>
      <c r="AD117" s="108">
        <v>2.4488485978199394E-2</v>
      </c>
    </row>
    <row r="118" spans="1:30" s="29" customFormat="1">
      <c r="A118" s="5"/>
      <c r="B118" s="115" t="s">
        <v>4</v>
      </c>
      <c r="C118" s="13">
        <v>10.623507800000001</v>
      </c>
      <c r="D118" s="13">
        <v>15.943850399999999</v>
      </c>
      <c r="E118" s="107">
        <v>50.080846177756818</v>
      </c>
      <c r="F118" s="13">
        <v>82.688661400000001</v>
      </c>
      <c r="G118" s="13">
        <v>107.57765509999999</v>
      </c>
      <c r="H118" s="107">
        <v>30.099645197545772</v>
      </c>
      <c r="I118" s="108">
        <v>0.16934240244178289</v>
      </c>
      <c r="J118" s="14">
        <v>3282</v>
      </c>
      <c r="K118" s="14">
        <v>3885</v>
      </c>
      <c r="L118" s="107">
        <v>18.37294332723949</v>
      </c>
      <c r="M118" s="14">
        <v>19816</v>
      </c>
      <c r="N118" s="14">
        <v>24202</v>
      </c>
      <c r="O118" s="107">
        <v>22.133629390391601</v>
      </c>
      <c r="P118" s="108">
        <v>0.13839910741096284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117.4190897</v>
      </c>
      <c r="Y118" s="13">
        <v>183.72640340000001</v>
      </c>
      <c r="Z118" s="107">
        <v>56.470641928337152</v>
      </c>
      <c r="AA118" s="13">
        <v>734.32682239999986</v>
      </c>
      <c r="AB118" s="13">
        <v>981.30748310000013</v>
      </c>
      <c r="AC118" s="107">
        <v>33.633615600856515</v>
      </c>
      <c r="AD118" s="108">
        <v>6.7075042208659855E-2</v>
      </c>
    </row>
    <row r="119" spans="1:30" s="29" customFormat="1">
      <c r="A119" s="5"/>
      <c r="B119" s="115" t="s">
        <v>5</v>
      </c>
      <c r="C119" s="13">
        <v>11.973908977000001</v>
      </c>
      <c r="D119" s="13">
        <v>46.844668616</v>
      </c>
      <c r="E119" s="107">
        <v>291.22285551010327</v>
      </c>
      <c r="F119" s="13">
        <v>74.817556614999972</v>
      </c>
      <c r="G119" s="13">
        <v>279.02319211899999</v>
      </c>
      <c r="H119" s="107">
        <v>272.93812407535825</v>
      </c>
      <c r="I119" s="108">
        <v>0.17089564014907005</v>
      </c>
      <c r="J119" s="14">
        <v>2</v>
      </c>
      <c r="K119" s="14">
        <v>9</v>
      </c>
      <c r="L119" s="113">
        <v>350</v>
      </c>
      <c r="M119" s="14">
        <v>11</v>
      </c>
      <c r="N119" s="14">
        <v>45</v>
      </c>
      <c r="O119" s="113">
        <v>309.09090909090907</v>
      </c>
      <c r="P119" s="108">
        <v>3.1824611032531829</v>
      </c>
      <c r="Q119" s="120">
        <v>28941</v>
      </c>
      <c r="R119" s="120">
        <v>217250</v>
      </c>
      <c r="S119" s="107">
        <v>650.6651463321931</v>
      </c>
      <c r="T119" s="14">
        <v>194607</v>
      </c>
      <c r="U119" s="14">
        <v>1098096</v>
      </c>
      <c r="V119" s="107">
        <v>464.26336154403492</v>
      </c>
      <c r="W119" s="108">
        <v>0.9464930090614545</v>
      </c>
      <c r="X119" s="13">
        <v>617.77277029999993</v>
      </c>
      <c r="Y119" s="13">
        <v>2798.6560622000002</v>
      </c>
      <c r="Z119" s="107">
        <v>353.02353822440733</v>
      </c>
      <c r="AA119" s="13">
        <v>3784.7685665999998</v>
      </c>
      <c r="AB119" s="13">
        <v>15152.0360444</v>
      </c>
      <c r="AC119" s="107">
        <v>300.34247214253435</v>
      </c>
      <c r="AD119" s="108">
        <v>1.3666155687975561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3.6994190120000008</v>
      </c>
      <c r="D121" s="13">
        <v>3.1382200709999997</v>
      </c>
      <c r="E121" s="107">
        <v>-15.169920984338633</v>
      </c>
      <c r="F121" s="13">
        <v>36.070650121999996</v>
      </c>
      <c r="G121" s="13">
        <v>28.260159038999973</v>
      </c>
      <c r="H121" s="107">
        <v>-21.653313862054002</v>
      </c>
      <c r="I121" s="108">
        <v>0.406773247555137</v>
      </c>
      <c r="J121" s="14">
        <v>3</v>
      </c>
      <c r="K121" s="14">
        <v>11</v>
      </c>
      <c r="L121" s="107">
        <v>266.66666666666663</v>
      </c>
      <c r="M121" s="14">
        <v>91</v>
      </c>
      <c r="N121" s="14">
        <v>68</v>
      </c>
      <c r="O121" s="107">
        <v>-25.274725274725274</v>
      </c>
      <c r="P121" s="108">
        <v>0.28531867578567532</v>
      </c>
      <c r="Q121" s="118">
        <v>152781</v>
      </c>
      <c r="R121" s="118">
        <v>11654</v>
      </c>
      <c r="S121" s="107">
        <v>-92.372088152322604</v>
      </c>
      <c r="T121" s="14">
        <v>577392</v>
      </c>
      <c r="U121" s="14">
        <v>74405</v>
      </c>
      <c r="V121" s="107">
        <v>-87.113607393244109</v>
      </c>
      <c r="W121" s="108">
        <v>0.13032365245465971</v>
      </c>
      <c r="X121" s="13">
        <v>4295.2662480999998</v>
      </c>
      <c r="Y121" s="13">
        <v>1782.9329475</v>
      </c>
      <c r="Z121" s="107">
        <v>-58.490746684476761</v>
      </c>
      <c r="AA121" s="13">
        <v>33112.565663300004</v>
      </c>
      <c r="AB121" s="13">
        <v>18123.620027600002</v>
      </c>
      <c r="AC121" s="107">
        <v>-45.266639221233334</v>
      </c>
      <c r="AD121" s="108">
        <v>0.90486349149532697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230.40828728100007</v>
      </c>
      <c r="D123" s="124">
        <v>118.57710044499994</v>
      </c>
      <c r="E123" s="105">
        <v>-48.536095708924591</v>
      </c>
      <c r="F123" s="124">
        <v>887.98094773399998</v>
      </c>
      <c r="G123" s="124">
        <v>761.72367841360062</v>
      </c>
      <c r="H123" s="105">
        <v>-14.218466020311563</v>
      </c>
      <c r="I123" s="106">
        <v>0.28296815073500908</v>
      </c>
      <c r="J123" s="125">
        <v>15615</v>
      </c>
      <c r="K123" s="125">
        <v>14860</v>
      </c>
      <c r="L123" s="105">
        <v>-4.835094460454691</v>
      </c>
      <c r="M123" s="125">
        <v>110715</v>
      </c>
      <c r="N123" s="125">
        <v>109965</v>
      </c>
      <c r="O123" s="105">
        <v>-0.67741498441945536</v>
      </c>
      <c r="P123" s="106">
        <v>0.59795915748362216</v>
      </c>
      <c r="Q123" s="125">
        <v>16394</v>
      </c>
      <c r="R123" s="125">
        <v>188785</v>
      </c>
      <c r="S123" s="105">
        <v>1051.5493473221911</v>
      </c>
      <c r="T123" s="125">
        <v>180771</v>
      </c>
      <c r="U123" s="125">
        <v>298676</v>
      </c>
      <c r="V123" s="105">
        <v>65.223404196469573</v>
      </c>
      <c r="W123" s="106">
        <v>0.16944417488833483</v>
      </c>
      <c r="X123" s="124">
        <v>3467.5441589000002</v>
      </c>
      <c r="Y123" s="124">
        <v>5062.917383</v>
      </c>
      <c r="Z123" s="105">
        <v>46.008735606299986</v>
      </c>
      <c r="AA123" s="124">
        <v>20351.057385200002</v>
      </c>
      <c r="AB123" s="124">
        <v>19967.877051446001</v>
      </c>
      <c r="AC123" s="105">
        <v>-1.8828522100903835</v>
      </c>
      <c r="AD123" s="106">
        <v>0.42126905008873355</v>
      </c>
    </row>
    <row r="124" spans="1:30" s="33" customFormat="1" ht="14.25" customHeight="1">
      <c r="A124" s="5"/>
      <c r="B124" s="115" t="s">
        <v>3</v>
      </c>
      <c r="C124" s="13">
        <v>4.5101704000000016</v>
      </c>
      <c r="D124" s="13">
        <v>2.290152900000002</v>
      </c>
      <c r="E124" s="107">
        <v>-49.222475053270685</v>
      </c>
      <c r="F124" s="13">
        <v>34.366111167999996</v>
      </c>
      <c r="G124" s="13">
        <v>21.963751724000005</v>
      </c>
      <c r="H124" s="107">
        <v>-36.088923135267187</v>
      </c>
      <c r="I124" s="108">
        <v>7.0449314444773745E-2</v>
      </c>
      <c r="J124" s="14">
        <v>134</v>
      </c>
      <c r="K124" s="14">
        <v>81</v>
      </c>
      <c r="L124" s="107">
        <v>-39.552238805970148</v>
      </c>
      <c r="M124" s="14">
        <v>1085</v>
      </c>
      <c r="N124" s="14">
        <v>728</v>
      </c>
      <c r="O124" s="107">
        <v>-32.903225806451616</v>
      </c>
      <c r="P124" s="108">
        <v>8.3350602631726584E-2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3.626269699999999</v>
      </c>
      <c r="Y124" s="13">
        <v>1.9406865</v>
      </c>
      <c r="Z124" s="107">
        <v>-46.482565816877866</v>
      </c>
      <c r="AA124" s="13">
        <v>25.0055674</v>
      </c>
      <c r="AB124" s="13">
        <v>15.635789399999998</v>
      </c>
      <c r="AC124" s="107">
        <v>-37.47076740998088</v>
      </c>
      <c r="AD124" s="108">
        <v>5.654860941837693E-2</v>
      </c>
    </row>
    <row r="125" spans="1:30" s="29" customFormat="1">
      <c r="A125" s="5"/>
      <c r="B125" s="115" t="s">
        <v>4</v>
      </c>
      <c r="C125" s="13">
        <v>124.30770415100004</v>
      </c>
      <c r="D125" s="13">
        <v>108.00204283999994</v>
      </c>
      <c r="E125" s="107">
        <v>-13.117176785111525</v>
      </c>
      <c r="F125" s="13">
        <v>633.485981745</v>
      </c>
      <c r="G125" s="13">
        <v>667.63206061899996</v>
      </c>
      <c r="H125" s="107">
        <v>5.3901869746101072</v>
      </c>
      <c r="I125" s="108">
        <v>1.0509470297273611</v>
      </c>
      <c r="J125" s="14">
        <v>15468</v>
      </c>
      <c r="K125" s="14">
        <v>14757</v>
      </c>
      <c r="L125" s="107">
        <v>-4.5965865011636931</v>
      </c>
      <c r="M125" s="14">
        <v>109554</v>
      </c>
      <c r="N125" s="14">
        <v>109139</v>
      </c>
      <c r="O125" s="107">
        <v>-0.3788086240575424</v>
      </c>
      <c r="P125" s="108">
        <v>0.62411123806813784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1723.1084529000002</v>
      </c>
      <c r="Y125" s="13">
        <v>1481.3053976000001</v>
      </c>
      <c r="Z125" s="107">
        <v>-14.032956247939261</v>
      </c>
      <c r="AA125" s="13">
        <v>10219.827207</v>
      </c>
      <c r="AB125" s="13">
        <v>8953.2677120999997</v>
      </c>
      <c r="AC125" s="107">
        <v>-12.393159583290013</v>
      </c>
      <c r="AD125" s="108">
        <v>0.6119802610670001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-213</v>
      </c>
      <c r="R126" s="118">
        <v>0</v>
      </c>
      <c r="S126" s="107">
        <v>-100</v>
      </c>
      <c r="T126" s="14">
        <v>-2853</v>
      </c>
      <c r="U126" s="14">
        <v>0</v>
      </c>
      <c r="V126" s="107">
        <v>-100</v>
      </c>
      <c r="W126" s="108">
        <v>0</v>
      </c>
      <c r="X126" s="13">
        <v>-33.159790000000001</v>
      </c>
      <c r="Y126" s="13">
        <v>0</v>
      </c>
      <c r="Z126" s="107">
        <v>-100</v>
      </c>
      <c r="AA126" s="13">
        <v>-316.09410149999997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92.630591733000003</v>
      </c>
      <c r="D127" s="13">
        <v>6.6219344739999997</v>
      </c>
      <c r="E127" s="107">
        <v>-92.851244550950113</v>
      </c>
      <c r="F127" s="13">
        <v>197.26032995900002</v>
      </c>
      <c r="G127" s="13">
        <v>59.023043334600736</v>
      </c>
      <c r="H127" s="107">
        <v>-70.078604579608822</v>
      </c>
      <c r="I127" s="108">
        <v>1.3826853571942994</v>
      </c>
      <c r="J127" s="14">
        <v>6</v>
      </c>
      <c r="K127" s="14">
        <v>11</v>
      </c>
      <c r="L127" s="107">
        <v>83.333333333333343</v>
      </c>
      <c r="M127" s="14">
        <v>31</v>
      </c>
      <c r="N127" s="14">
        <v>46</v>
      </c>
      <c r="O127" s="107">
        <v>48.387096774193552</v>
      </c>
      <c r="P127" s="108">
        <v>1.0750175274596869</v>
      </c>
      <c r="Q127" s="118">
        <v>1338</v>
      </c>
      <c r="R127" s="118">
        <v>15086</v>
      </c>
      <c r="S127" s="107">
        <v>1027.5037369207773</v>
      </c>
      <c r="T127" s="14">
        <v>12952</v>
      </c>
      <c r="U127" s="14">
        <v>38659</v>
      </c>
      <c r="V127" s="107">
        <v>198.47899938233476</v>
      </c>
      <c r="W127" s="108">
        <v>1.2240565955591496</v>
      </c>
      <c r="X127" s="13">
        <v>0.355269</v>
      </c>
      <c r="Y127" s="13">
        <v>7.524</v>
      </c>
      <c r="Z127" s="107">
        <v>2017.8318400986295</v>
      </c>
      <c r="AA127" s="13">
        <v>21.493736500000001</v>
      </c>
      <c r="AB127" s="13">
        <v>37.292567300000002</v>
      </c>
      <c r="AC127" s="107">
        <v>73.504347650302677</v>
      </c>
      <c r="AD127" s="108">
        <v>2.7093134836482784E-2</v>
      </c>
    </row>
    <row r="128" spans="1:30" s="29" customFormat="1">
      <c r="A128" s="5"/>
      <c r="B128" s="115" t="s">
        <v>25</v>
      </c>
      <c r="C128" s="13">
        <v>8.9598209969999978</v>
      </c>
      <c r="D128" s="13">
        <v>1.6629702310000007</v>
      </c>
      <c r="E128" s="107">
        <v>-81.439693588110629</v>
      </c>
      <c r="F128" s="13">
        <v>22.868524861999994</v>
      </c>
      <c r="G128" s="13">
        <v>13.104822735999999</v>
      </c>
      <c r="H128" s="107">
        <v>-42.694936314952578</v>
      </c>
      <c r="I128" s="108">
        <v>0.18862920394752844</v>
      </c>
      <c r="J128" s="14">
        <v>7</v>
      </c>
      <c r="K128" s="14">
        <v>11</v>
      </c>
      <c r="L128" s="107">
        <v>57.142857142857139</v>
      </c>
      <c r="M128" s="14">
        <v>45</v>
      </c>
      <c r="N128" s="14">
        <v>52</v>
      </c>
      <c r="O128" s="107">
        <v>15.555555555555555</v>
      </c>
      <c r="P128" s="108">
        <v>0.21818486971845757</v>
      </c>
      <c r="Q128" s="14">
        <v>15269</v>
      </c>
      <c r="R128" s="14">
        <v>173699</v>
      </c>
      <c r="S128" s="107">
        <v>1037.5925076953304</v>
      </c>
      <c r="T128" s="14">
        <v>170672</v>
      </c>
      <c r="U128" s="14">
        <v>260017</v>
      </c>
      <c r="V128" s="107">
        <v>52.348950032811473</v>
      </c>
      <c r="W128" s="108">
        <v>0.45543129010554739</v>
      </c>
      <c r="X128" s="13">
        <v>1773.6139573000003</v>
      </c>
      <c r="Y128" s="13">
        <v>3572.1472989000004</v>
      </c>
      <c r="Z128" s="107">
        <v>101.40500610053469</v>
      </c>
      <c r="AA128" s="13">
        <v>10400.8249758</v>
      </c>
      <c r="AB128" s="13">
        <v>10961.680982645999</v>
      </c>
      <c r="AC128" s="107">
        <v>5.3924184682557819</v>
      </c>
      <c r="AD128" s="108">
        <v>0.54728718167285895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2943.0865827700009</v>
      </c>
      <c r="D137" s="124">
        <v>3815.7007758950072</v>
      </c>
      <c r="E137" s="105">
        <v>29.649626967607301</v>
      </c>
      <c r="F137" s="124">
        <v>18791.996671632016</v>
      </c>
      <c r="G137" s="124">
        <v>21510.297371255019</v>
      </c>
      <c r="H137" s="105">
        <v>14.465204241582748</v>
      </c>
      <c r="I137" s="106">
        <v>7.9907310766295865</v>
      </c>
      <c r="J137" s="125">
        <v>242041</v>
      </c>
      <c r="K137" s="125">
        <v>289394</v>
      </c>
      <c r="L137" s="105">
        <v>19.564040803004453</v>
      </c>
      <c r="M137" s="125">
        <v>1310995</v>
      </c>
      <c r="N137" s="125">
        <v>1567566</v>
      </c>
      <c r="O137" s="105">
        <v>19.570707744880796</v>
      </c>
      <c r="P137" s="106">
        <v>8.5239889479377222</v>
      </c>
      <c r="Q137" s="125">
        <v>1059356</v>
      </c>
      <c r="R137" s="125">
        <v>2113934</v>
      </c>
      <c r="S137" s="105">
        <v>99.548971261785454</v>
      </c>
      <c r="T137" s="125">
        <v>7445784</v>
      </c>
      <c r="U137" s="125">
        <v>11102584</v>
      </c>
      <c r="V137" s="105">
        <v>49.112356737718954</v>
      </c>
      <c r="W137" s="106">
        <v>6.2986921781744361</v>
      </c>
      <c r="X137" s="124">
        <v>56783.377173000001</v>
      </c>
      <c r="Y137" s="124">
        <v>74981.63584599999</v>
      </c>
      <c r="Z137" s="105">
        <v>32.04856699092759</v>
      </c>
      <c r="AA137" s="124">
        <v>377124.15834899998</v>
      </c>
      <c r="AB137" s="124">
        <v>421425.73660300003</v>
      </c>
      <c r="AC137" s="105">
        <v>11.747213026061905</v>
      </c>
      <c r="AD137" s="106">
        <v>8.8909611815160048</v>
      </c>
    </row>
    <row r="138" spans="1:30" s="29" customFormat="1">
      <c r="A138" s="9"/>
      <c r="B138" s="116" t="s">
        <v>3</v>
      </c>
      <c r="C138" s="13">
        <v>510.38070099600088</v>
      </c>
      <c r="D138" s="13">
        <v>825.80784941100285</v>
      </c>
      <c r="E138" s="107">
        <v>61.802326733642211</v>
      </c>
      <c r="F138" s="13">
        <v>2820.8695120100015</v>
      </c>
      <c r="G138" s="13">
        <v>4556.134511838005</v>
      </c>
      <c r="H138" s="107">
        <v>61.515252387252261</v>
      </c>
      <c r="I138" s="108">
        <v>14.613921925115694</v>
      </c>
      <c r="J138" s="14">
        <v>8772</v>
      </c>
      <c r="K138" s="14">
        <v>9336</v>
      </c>
      <c r="L138" s="107">
        <v>6.4295485636114913</v>
      </c>
      <c r="M138" s="14">
        <v>66348</v>
      </c>
      <c r="N138" s="14">
        <v>61204</v>
      </c>
      <c r="O138" s="107">
        <v>-7.7530596250075359</v>
      </c>
      <c r="P138" s="108">
        <v>7.0074042355387274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433.36416300000002</v>
      </c>
      <c r="Y138" s="13">
        <v>361.08748799999995</v>
      </c>
      <c r="Z138" s="107">
        <v>-16.678046126301417</v>
      </c>
      <c r="AA138" s="13">
        <v>2727.3399380000005</v>
      </c>
      <c r="AB138" s="13">
        <v>2454.9919499999996</v>
      </c>
      <c r="AC138" s="107">
        <v>-9.9858468027904799</v>
      </c>
      <c r="AD138" s="108">
        <v>8.8787574042030482</v>
      </c>
    </row>
    <row r="139" spans="1:30" s="29" customFormat="1">
      <c r="A139" s="9"/>
      <c r="B139" s="116" t="s">
        <v>4</v>
      </c>
      <c r="C139" s="13">
        <v>1872.2890543109988</v>
      </c>
      <c r="D139" s="13">
        <v>2445.4013025810036</v>
      </c>
      <c r="E139" s="107">
        <v>30.610244019233974</v>
      </c>
      <c r="F139" s="13">
        <v>8790.7659347480112</v>
      </c>
      <c r="G139" s="13">
        <v>10683.812459298013</v>
      </c>
      <c r="H139" s="107">
        <v>21.534489014969619</v>
      </c>
      <c r="I139" s="108">
        <v>16.817827711648814</v>
      </c>
      <c r="J139" s="14">
        <v>233244</v>
      </c>
      <c r="K139" s="14">
        <v>280023</v>
      </c>
      <c r="L139" s="107">
        <v>20.055821371610847</v>
      </c>
      <c r="M139" s="14">
        <v>1244444</v>
      </c>
      <c r="N139" s="14">
        <v>1505990</v>
      </c>
      <c r="O139" s="107">
        <v>21.017096791820283</v>
      </c>
      <c r="P139" s="108">
        <v>8.6120019737970388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19034.699311</v>
      </c>
      <c r="Y139" s="13">
        <v>22641.827237999998</v>
      </c>
      <c r="Z139" s="107">
        <v>18.950275326468997</v>
      </c>
      <c r="AA139" s="13">
        <v>102896.58097700001</v>
      </c>
      <c r="AB139" s="13">
        <v>118396.13186099999</v>
      </c>
      <c r="AC139" s="107">
        <v>15.063232166542564</v>
      </c>
      <c r="AD139" s="108">
        <v>8.0926984443563672</v>
      </c>
    </row>
    <row r="140" spans="1:30" s="29" customFormat="1">
      <c r="A140" s="9"/>
      <c r="B140" s="116" t="s">
        <v>5</v>
      </c>
      <c r="C140" s="13">
        <v>523.97279479400106</v>
      </c>
      <c r="D140" s="13">
        <v>486.14735075900097</v>
      </c>
      <c r="E140" s="107">
        <v>-7.2189709868183307</v>
      </c>
      <c r="F140" s="13">
        <v>6882.5399283230017</v>
      </c>
      <c r="G140" s="13">
        <v>5848.4934584729999</v>
      </c>
      <c r="H140" s="107">
        <v>-15.024198633337349</v>
      </c>
      <c r="I140" s="108">
        <v>3.5820751167778377</v>
      </c>
      <c r="J140" s="14">
        <v>16</v>
      </c>
      <c r="K140" s="14">
        <v>18</v>
      </c>
      <c r="L140" s="107">
        <v>12.5</v>
      </c>
      <c r="M140" s="14">
        <v>118</v>
      </c>
      <c r="N140" s="14">
        <v>129</v>
      </c>
      <c r="O140" s="107">
        <v>9.3220338983050848</v>
      </c>
      <c r="P140" s="108">
        <v>9.1230551626591225</v>
      </c>
      <c r="Q140" s="118">
        <v>34832</v>
      </c>
      <c r="R140" s="118">
        <v>37590</v>
      </c>
      <c r="S140" s="107">
        <v>7.918006430868167</v>
      </c>
      <c r="T140" s="14">
        <v>249303</v>
      </c>
      <c r="U140" s="14">
        <v>395569</v>
      </c>
      <c r="V140" s="107">
        <v>58.669971881605917</v>
      </c>
      <c r="W140" s="108">
        <v>0.34095679530881678</v>
      </c>
      <c r="X140" s="13">
        <v>6075.5394990000004</v>
      </c>
      <c r="Y140" s="13">
        <v>7446.8493200000003</v>
      </c>
      <c r="Z140" s="107">
        <v>22.570996719315374</v>
      </c>
      <c r="AA140" s="13">
        <v>41846.933017000003</v>
      </c>
      <c r="AB140" s="13">
        <v>52928.493792000001</v>
      </c>
      <c r="AC140" s="107">
        <v>26.481177893008784</v>
      </c>
      <c r="AD140" s="108">
        <v>4.7738075224474752</v>
      </c>
    </row>
    <row r="141" spans="1:30" s="29" customFormat="1">
      <c r="A141" s="9"/>
      <c r="B141" s="116" t="s">
        <v>6</v>
      </c>
      <c r="C141" s="13">
        <v>1.8448326689999999</v>
      </c>
      <c r="D141" s="13">
        <v>1.8335718550000069</v>
      </c>
      <c r="E141" s="107">
        <v>-0.61039758180870629</v>
      </c>
      <c r="F141" s="13">
        <v>16.492096551000003</v>
      </c>
      <c r="G141" s="13">
        <v>19.038940357000005</v>
      </c>
      <c r="H141" s="107">
        <v>15.442814066266022</v>
      </c>
      <c r="I141" s="108">
        <v>0.4460099405393968</v>
      </c>
      <c r="J141" s="14">
        <v>0</v>
      </c>
      <c r="K141" s="14">
        <v>1</v>
      </c>
      <c r="L141" s="113" t="s">
        <v>57</v>
      </c>
      <c r="M141" s="14">
        <v>0</v>
      </c>
      <c r="N141" s="14">
        <v>1</v>
      </c>
      <c r="O141" s="113" t="s">
        <v>57</v>
      </c>
      <c r="P141" s="108">
        <v>2.3369946249123627E-2</v>
      </c>
      <c r="Q141" s="118">
        <v>2808</v>
      </c>
      <c r="R141" s="118">
        <v>2996</v>
      </c>
      <c r="S141" s="107">
        <v>6.6951566951566956</v>
      </c>
      <c r="T141" s="14">
        <v>26196</v>
      </c>
      <c r="U141" s="14">
        <v>32949</v>
      </c>
      <c r="V141" s="107">
        <v>25.778744846541457</v>
      </c>
      <c r="W141" s="108">
        <v>1.043261356141608</v>
      </c>
      <c r="X141" s="13">
        <v>0.28079999999999999</v>
      </c>
      <c r="Y141" s="13">
        <v>0.64049999999999996</v>
      </c>
      <c r="Z141" s="107">
        <v>128.09829059829059</v>
      </c>
      <c r="AA141" s="13">
        <v>1.977417</v>
      </c>
      <c r="AB141" s="13">
        <v>7.4309000000000003</v>
      </c>
      <c r="AC141" s="107">
        <v>275.7882126026023</v>
      </c>
      <c r="AD141" s="108">
        <v>5.3985657258951956E-3</v>
      </c>
    </row>
    <row r="142" spans="1:30" s="29" customFormat="1">
      <c r="A142" s="9"/>
      <c r="B142" s="115" t="s">
        <v>25</v>
      </c>
      <c r="C142" s="13">
        <v>34.599200000000003</v>
      </c>
      <c r="D142" s="13">
        <v>56.510701289000018</v>
      </c>
      <c r="E142" s="107">
        <v>63.329502673472263</v>
      </c>
      <c r="F142" s="13">
        <v>281.32920000000001</v>
      </c>
      <c r="G142" s="13">
        <v>402.81800128899999</v>
      </c>
      <c r="H142" s="107">
        <v>43.183857661771327</v>
      </c>
      <c r="I142" s="108">
        <v>5.798112683367056</v>
      </c>
      <c r="J142" s="14">
        <v>9</v>
      </c>
      <c r="K142" s="14">
        <v>16</v>
      </c>
      <c r="L142" s="107">
        <v>77.777777777777786</v>
      </c>
      <c r="M142" s="14">
        <v>85</v>
      </c>
      <c r="N142" s="14">
        <v>242</v>
      </c>
      <c r="O142" s="107">
        <v>184.70588235294119</v>
      </c>
      <c r="P142" s="108">
        <v>1.0153988167666681</v>
      </c>
      <c r="Q142" s="118">
        <v>1021716</v>
      </c>
      <c r="R142" s="118">
        <v>2073348</v>
      </c>
      <c r="S142" s="107">
        <v>102.92801522145096</v>
      </c>
      <c r="T142" s="14">
        <v>7170285</v>
      </c>
      <c r="U142" s="14">
        <v>10674066</v>
      </c>
      <c r="V142" s="107">
        <v>48.865296149316237</v>
      </c>
      <c r="W142" s="108">
        <v>18.696099289860893</v>
      </c>
      <c r="X142" s="13">
        <v>31239.493399999999</v>
      </c>
      <c r="Y142" s="13">
        <v>44531.231299999999</v>
      </c>
      <c r="Z142" s="107">
        <v>42.547866349202707</v>
      </c>
      <c r="AA142" s="13">
        <v>229651.32699999999</v>
      </c>
      <c r="AB142" s="13">
        <v>247638.6881</v>
      </c>
      <c r="AC142" s="107">
        <v>7.832465562021337</v>
      </c>
      <c r="AD142" s="108">
        <v>12.363932128473436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118.13011189083056</v>
      </c>
      <c r="D144" s="124">
        <v>118.61754428598398</v>
      </c>
      <c r="E144" s="105">
        <v>0.41262332469800589</v>
      </c>
      <c r="F144" s="124">
        <v>628.72124445399993</v>
      </c>
      <c r="G144" s="124">
        <v>761.92864416800012</v>
      </c>
      <c r="H144" s="105">
        <v>21.18703652676496</v>
      </c>
      <c r="I144" s="106">
        <v>0.28304429223110544</v>
      </c>
      <c r="J144" s="125">
        <v>25869</v>
      </c>
      <c r="K144" s="125">
        <v>26236</v>
      </c>
      <c r="L144" s="105">
        <v>1.4186864586957362</v>
      </c>
      <c r="M144" s="125">
        <v>172541</v>
      </c>
      <c r="N144" s="125">
        <v>201589</v>
      </c>
      <c r="O144" s="105">
        <v>16.835418827988711</v>
      </c>
      <c r="P144" s="106">
        <v>1.0961850461325504</v>
      </c>
      <c r="Q144" s="125">
        <v>733667</v>
      </c>
      <c r="R144" s="125">
        <v>520647</v>
      </c>
      <c r="S144" s="105">
        <v>-29.034970906419399</v>
      </c>
      <c r="T144" s="125">
        <v>3073760</v>
      </c>
      <c r="U144" s="125">
        <v>3509937</v>
      </c>
      <c r="V144" s="105">
        <v>14.190340169694446</v>
      </c>
      <c r="W144" s="106">
        <v>1.9912493098710218</v>
      </c>
      <c r="X144" s="124">
        <v>6514.6360222000003</v>
      </c>
      <c r="Y144" s="124">
        <v>6512.0126199279994</v>
      </c>
      <c r="Z144" s="105">
        <v>-4.0269360606811071E-2</v>
      </c>
      <c r="AA144" s="124">
        <v>48164.889320400005</v>
      </c>
      <c r="AB144" s="124">
        <v>47354.838076232001</v>
      </c>
      <c r="AC144" s="105">
        <v>-1.6818293483027078</v>
      </c>
      <c r="AD144" s="106">
        <v>0.99906102196454605</v>
      </c>
    </row>
    <row r="145" spans="1:30" s="29" customFormat="1">
      <c r="A145" s="9"/>
      <c r="B145" s="116" t="s">
        <v>3</v>
      </c>
      <c r="C145" s="13">
        <v>7.0882345169999974</v>
      </c>
      <c r="D145" s="13">
        <v>3.7807698999999984</v>
      </c>
      <c r="E145" s="107">
        <v>-46.66133166259629</v>
      </c>
      <c r="F145" s="13">
        <v>49.285999999999994</v>
      </c>
      <c r="G145" s="13">
        <v>28.600615000000001</v>
      </c>
      <c r="H145" s="107">
        <v>-41.970103071866241</v>
      </c>
      <c r="I145" s="108">
        <v>9.1737228901891968E-2</v>
      </c>
      <c r="J145" s="14">
        <v>971</v>
      </c>
      <c r="K145" s="14">
        <v>1722</v>
      </c>
      <c r="L145" s="107">
        <v>77.342945417095777</v>
      </c>
      <c r="M145" s="14">
        <v>6394</v>
      </c>
      <c r="N145" s="14">
        <v>7658</v>
      </c>
      <c r="O145" s="107">
        <v>19.768532999687206</v>
      </c>
      <c r="P145" s="108">
        <v>0.87678422383758536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27.42180089999998</v>
      </c>
      <c r="Y145" s="13">
        <v>47.320200000000014</v>
      </c>
      <c r="Z145" s="107">
        <v>72.564158614396661</v>
      </c>
      <c r="AA145" s="13">
        <v>186.37639999999999</v>
      </c>
      <c r="AB145" s="13">
        <v>218.94510000000002</v>
      </c>
      <c r="AC145" s="107">
        <v>17.474691001650445</v>
      </c>
      <c r="AD145" s="108">
        <v>0.79183983790210677</v>
      </c>
    </row>
    <row r="146" spans="1:30" s="29" customFormat="1">
      <c r="A146" s="9"/>
      <c r="B146" s="116" t="s">
        <v>4</v>
      </c>
      <c r="C146" s="13">
        <v>61.661332222830566</v>
      </c>
      <c r="D146" s="13">
        <v>71.993278224983953</v>
      </c>
      <c r="E146" s="107">
        <v>16.755956496067899</v>
      </c>
      <c r="F146" s="13">
        <v>331.87936478899991</v>
      </c>
      <c r="G146" s="13">
        <v>409.00710019999997</v>
      </c>
      <c r="H146" s="107">
        <v>23.239689957836283</v>
      </c>
      <c r="I146" s="108">
        <v>0.64383486421256841</v>
      </c>
      <c r="J146" s="14">
        <v>24896</v>
      </c>
      <c r="K146" s="14">
        <v>24504</v>
      </c>
      <c r="L146" s="107">
        <v>-1.5745501285347043</v>
      </c>
      <c r="M146" s="14">
        <v>166076</v>
      </c>
      <c r="N146" s="14">
        <v>193893</v>
      </c>
      <c r="O146" s="107">
        <v>16.74956044220718</v>
      </c>
      <c r="P146" s="108">
        <v>1.1087768834490463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1359.381343</v>
      </c>
      <c r="Y146" s="13">
        <v>1369.9241777</v>
      </c>
      <c r="Z146" s="107">
        <v>0.77556123263639332</v>
      </c>
      <c r="AA146" s="13">
        <v>7513.4525000000003</v>
      </c>
      <c r="AB146" s="13">
        <v>9511.7695000000003</v>
      </c>
      <c r="AC146" s="107">
        <v>26.596521372830935</v>
      </c>
      <c r="AD146" s="108">
        <v>0.65015538114115023</v>
      </c>
    </row>
    <row r="147" spans="1:30" s="29" customFormat="1" ht="14.25" customHeight="1">
      <c r="A147" s="9"/>
      <c r="B147" s="116" t="s">
        <v>5</v>
      </c>
      <c r="C147" s="13">
        <v>33.664710357000011</v>
      </c>
      <c r="D147" s="13">
        <v>41.047064294000037</v>
      </c>
      <c r="E147" s="107">
        <v>21.929058229562308</v>
      </c>
      <c r="F147" s="13">
        <v>170.04957681200003</v>
      </c>
      <c r="G147" s="13">
        <v>283.44309842200005</v>
      </c>
      <c r="H147" s="107">
        <v>66.682624994335242</v>
      </c>
      <c r="I147" s="108">
        <v>0.17360273668579077</v>
      </c>
      <c r="J147" s="14">
        <v>1</v>
      </c>
      <c r="K147" s="14">
        <v>5</v>
      </c>
      <c r="L147" s="113">
        <v>400</v>
      </c>
      <c r="M147" s="14">
        <v>3</v>
      </c>
      <c r="N147" s="14">
        <v>11</v>
      </c>
      <c r="O147" s="113">
        <v>266.66666666666663</v>
      </c>
      <c r="P147" s="108">
        <v>0.77793493635077793</v>
      </c>
      <c r="Q147" s="14">
        <v>358232</v>
      </c>
      <c r="R147" s="14">
        <v>471115</v>
      </c>
      <c r="S147" s="107">
        <v>31.511143616427344</v>
      </c>
      <c r="T147" s="14">
        <v>1733250</v>
      </c>
      <c r="U147" s="14">
        <v>2715294</v>
      </c>
      <c r="V147" s="107">
        <v>56.659108610990913</v>
      </c>
      <c r="W147" s="108">
        <v>2.3404208635187751</v>
      </c>
      <c r="X147" s="13">
        <v>3502.2143256999993</v>
      </c>
      <c r="Y147" s="13">
        <v>4059.4146083280002</v>
      </c>
      <c r="Z147" s="107">
        <v>15.909942419547136</v>
      </c>
      <c r="AA147" s="13">
        <v>16919.6618667</v>
      </c>
      <c r="AB147" s="13">
        <v>26318.813782231999</v>
      </c>
      <c r="AC147" s="107">
        <v>55.551653393444575</v>
      </c>
      <c r="AD147" s="108">
        <v>2.3737866357818724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15.715834793999987</v>
      </c>
      <c r="D149" s="13">
        <v>1.7964318669999997</v>
      </c>
      <c r="E149" s="107">
        <v>-88.569287660838455</v>
      </c>
      <c r="F149" s="13">
        <v>77.50630285299998</v>
      </c>
      <c r="G149" s="13">
        <v>40.877830545999998</v>
      </c>
      <c r="H149" s="107">
        <v>-47.25870149743858</v>
      </c>
      <c r="I149" s="108">
        <v>0.5883904567294822</v>
      </c>
      <c r="J149" s="14">
        <v>1</v>
      </c>
      <c r="K149" s="14">
        <v>5</v>
      </c>
      <c r="L149" s="107">
        <v>400</v>
      </c>
      <c r="M149" s="14">
        <v>68</v>
      </c>
      <c r="N149" s="14">
        <v>27</v>
      </c>
      <c r="O149" s="107">
        <v>-60.294117647058819</v>
      </c>
      <c r="P149" s="108">
        <v>0.11328829773842991</v>
      </c>
      <c r="Q149" s="118">
        <v>375435</v>
      </c>
      <c r="R149" s="118">
        <v>49532</v>
      </c>
      <c r="S149" s="107">
        <v>-86.806770812524135</v>
      </c>
      <c r="T149" s="14">
        <v>1340510</v>
      </c>
      <c r="U149" s="14">
        <v>794643</v>
      </c>
      <c r="V149" s="107">
        <v>-40.720845051510246</v>
      </c>
      <c r="W149" s="108">
        <v>1.391852404509484</v>
      </c>
      <c r="X149" s="13">
        <v>1625.6185526000004</v>
      </c>
      <c r="Y149" s="13">
        <v>1035.3536339</v>
      </c>
      <c r="Z149" s="107">
        <v>-36.310173610896342</v>
      </c>
      <c r="AA149" s="13">
        <v>23545.398553700001</v>
      </c>
      <c r="AB149" s="13">
        <v>11305.309694000001</v>
      </c>
      <c r="AC149" s="107">
        <v>-51.985057002896021</v>
      </c>
      <c r="AD149" s="108">
        <v>0.56444363689870802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203.61610121699999</v>
      </c>
      <c r="D151" s="124">
        <v>328.66882991800003</v>
      </c>
      <c r="E151" s="105">
        <v>61.415933196622532</v>
      </c>
      <c r="F151" s="124">
        <v>1309.3147627830001</v>
      </c>
      <c r="G151" s="124">
        <v>2339.2226002899997</v>
      </c>
      <c r="H151" s="105">
        <v>78.660064545357287</v>
      </c>
      <c r="I151" s="106">
        <v>0.86898374321270377</v>
      </c>
      <c r="J151" s="125">
        <v>15136</v>
      </c>
      <c r="K151" s="125">
        <v>21252</v>
      </c>
      <c r="L151" s="105">
        <v>40.406976744186046</v>
      </c>
      <c r="M151" s="125">
        <v>89264</v>
      </c>
      <c r="N151" s="125">
        <v>138146</v>
      </c>
      <c r="O151" s="105">
        <v>54.761157913604585</v>
      </c>
      <c r="P151" s="106">
        <v>0.75119961596628437</v>
      </c>
      <c r="Q151" s="125">
        <v>1064282</v>
      </c>
      <c r="R151" s="125">
        <v>1152414</v>
      </c>
      <c r="S151" s="105">
        <v>8.2808879601459005</v>
      </c>
      <c r="T151" s="125">
        <v>4342280</v>
      </c>
      <c r="U151" s="125">
        <v>4712576</v>
      </c>
      <c r="V151" s="105">
        <v>8.5276859161546472</v>
      </c>
      <c r="W151" s="106">
        <v>2.6735276752017882</v>
      </c>
      <c r="X151" s="124">
        <v>25963.371578700004</v>
      </c>
      <c r="Y151" s="124">
        <v>30149.762971900003</v>
      </c>
      <c r="Z151" s="105">
        <v>16.124220926046672</v>
      </c>
      <c r="AA151" s="124">
        <v>114089.2557308</v>
      </c>
      <c r="AB151" s="124">
        <v>128591.18981090002</v>
      </c>
      <c r="AC151" s="105">
        <v>12.711042759642636</v>
      </c>
      <c r="AD151" s="106">
        <v>2.7129317874828853</v>
      </c>
    </row>
    <row r="152" spans="1:30" s="27" customFormat="1">
      <c r="A152" s="9"/>
      <c r="B152" s="116" t="s">
        <v>3</v>
      </c>
      <c r="C152" s="13">
        <v>14.446860200000001</v>
      </c>
      <c r="D152" s="13">
        <v>6.6195763000000003</v>
      </c>
      <c r="E152" s="107">
        <v>-54.179827254090831</v>
      </c>
      <c r="F152" s="13">
        <v>110.49847320000001</v>
      </c>
      <c r="G152" s="13">
        <v>84.464173299999999</v>
      </c>
      <c r="H152" s="107">
        <v>-23.560777942043099</v>
      </c>
      <c r="I152" s="108">
        <v>0.27092106935571741</v>
      </c>
      <c r="J152" s="14">
        <v>312</v>
      </c>
      <c r="K152" s="14">
        <v>242</v>
      </c>
      <c r="L152" s="107">
        <v>-22.435897435897438</v>
      </c>
      <c r="M152" s="14">
        <v>2154</v>
      </c>
      <c r="N152" s="14">
        <v>2102</v>
      </c>
      <c r="O152" s="107">
        <v>-2.4141132776230272</v>
      </c>
      <c r="P152" s="108">
        <v>0.24066341584050724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23.742093399999998</v>
      </c>
      <c r="Y152" s="13">
        <v>9.7414041000000005</v>
      </c>
      <c r="Z152" s="107">
        <v>-58.969902376005301</v>
      </c>
      <c r="AA152" s="13">
        <v>263.9258226</v>
      </c>
      <c r="AB152" s="13">
        <v>96.033148399999988</v>
      </c>
      <c r="AC152" s="107">
        <v>-63.613583750936854</v>
      </c>
      <c r="AD152" s="108">
        <v>0.34731479563728512</v>
      </c>
    </row>
    <row r="153" spans="1:30" s="27" customFormat="1">
      <c r="A153" s="9"/>
      <c r="B153" s="116" t="s">
        <v>4</v>
      </c>
      <c r="C153" s="13">
        <v>131.98218729999996</v>
      </c>
      <c r="D153" s="13">
        <v>150.16845749999999</v>
      </c>
      <c r="E153" s="107">
        <v>13.779336872681174</v>
      </c>
      <c r="F153" s="13">
        <v>689.00971249000008</v>
      </c>
      <c r="G153" s="13">
        <v>934.7496933000001</v>
      </c>
      <c r="H153" s="107">
        <v>35.665677327236018</v>
      </c>
      <c r="I153" s="108">
        <v>1.4714278592333974</v>
      </c>
      <c r="J153" s="14">
        <v>14819</v>
      </c>
      <c r="K153" s="14">
        <v>21006</v>
      </c>
      <c r="L153" s="107">
        <v>41.750455496322289</v>
      </c>
      <c r="M153" s="14">
        <v>87062</v>
      </c>
      <c r="N153" s="14">
        <v>136013</v>
      </c>
      <c r="O153" s="107">
        <v>56.225448530931978</v>
      </c>
      <c r="P153" s="108">
        <v>0.77779017421234975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1459.9779532999999</v>
      </c>
      <c r="Y153" s="13">
        <v>1626.0892109999998</v>
      </c>
      <c r="Z153" s="107">
        <v>11.377655212158327</v>
      </c>
      <c r="AA153" s="13">
        <v>8281.9607068000005</v>
      </c>
      <c r="AB153" s="13">
        <v>10143.9809362</v>
      </c>
      <c r="AC153" s="107">
        <v>22.482843076895616</v>
      </c>
      <c r="AD153" s="108">
        <v>0.69336875666127873</v>
      </c>
    </row>
    <row r="154" spans="1:30">
      <c r="A154" s="9"/>
      <c r="B154" s="116" t="s">
        <v>5</v>
      </c>
      <c r="C154" s="13">
        <v>29.687783199999998</v>
      </c>
      <c r="D154" s="13">
        <v>138.86207659999999</v>
      </c>
      <c r="E154" s="107">
        <v>367.74148027327283</v>
      </c>
      <c r="F154" s="13">
        <v>154.19534800000002</v>
      </c>
      <c r="G154" s="13">
        <v>545.76177939899992</v>
      </c>
      <c r="H154" s="107">
        <v>253.94179297743781</v>
      </c>
      <c r="I154" s="108">
        <v>0.33426722686015953</v>
      </c>
      <c r="J154" s="14">
        <v>0</v>
      </c>
      <c r="K154" s="14">
        <v>1</v>
      </c>
      <c r="L154" s="113" t="s">
        <v>57</v>
      </c>
      <c r="M154" s="14">
        <v>3</v>
      </c>
      <c r="N154" s="14">
        <v>8</v>
      </c>
      <c r="O154" s="113">
        <v>166.66666666666669</v>
      </c>
      <c r="P154" s="108">
        <v>0.56577086280056577</v>
      </c>
      <c r="Q154" s="118">
        <v>11325</v>
      </c>
      <c r="R154" s="118">
        <v>14188</v>
      </c>
      <c r="S154" s="107">
        <v>25.280353200883006</v>
      </c>
      <c r="T154" s="14">
        <v>64688</v>
      </c>
      <c r="U154" s="14">
        <v>98255</v>
      </c>
      <c r="V154" s="107">
        <v>51.890613405886718</v>
      </c>
      <c r="W154" s="108">
        <v>8.4689927479321678E-2</v>
      </c>
      <c r="X154" s="13">
        <v>1414.9891</v>
      </c>
      <c r="Y154" s="13">
        <v>1950.3620000000001</v>
      </c>
      <c r="Z154" s="107">
        <v>37.835832092275481</v>
      </c>
      <c r="AA154" s="13">
        <v>8129.2789000000002</v>
      </c>
      <c r="AB154" s="13">
        <v>12296.074100000002</v>
      </c>
      <c r="AC154" s="107">
        <v>51.256639749437085</v>
      </c>
      <c r="AD154" s="108">
        <v>1.1090262886722044</v>
      </c>
    </row>
    <row r="155" spans="1:30">
      <c r="A155" s="9"/>
      <c r="B155" s="116" t="s">
        <v>6</v>
      </c>
      <c r="C155" s="13">
        <v>7.1331699999999999E-4</v>
      </c>
      <c r="D155" s="13">
        <v>-4.6589000000000005E-3</v>
      </c>
      <c r="E155" s="107">
        <v>-753.13177731639655</v>
      </c>
      <c r="F155" s="13">
        <v>5.9756542999999995E-2</v>
      </c>
      <c r="G155" s="13">
        <v>-2.1378149999999999E-2</v>
      </c>
      <c r="H155" s="107">
        <v>-135.77541291168734</v>
      </c>
      <c r="I155" s="108">
        <v>-5.0080872315126721E-4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2</v>
      </c>
      <c r="R155" s="118">
        <v>-2</v>
      </c>
      <c r="S155" s="107">
        <v>-200</v>
      </c>
      <c r="T155" s="14">
        <v>35</v>
      </c>
      <c r="U155" s="14">
        <v>4</v>
      </c>
      <c r="V155" s="107">
        <v>-88.571428571428569</v>
      </c>
      <c r="W155" s="108">
        <v>1.266516563345301E-4</v>
      </c>
      <c r="X155" s="13">
        <v>0.28999999999999998</v>
      </c>
      <c r="Y155" s="13">
        <v>-0.7</v>
      </c>
      <c r="Z155" s="107">
        <v>-341.37931034482762</v>
      </c>
      <c r="AA155" s="13">
        <v>8.8024000000000004</v>
      </c>
      <c r="AB155" s="13">
        <v>-0.81669999999999987</v>
      </c>
      <c r="AC155" s="107">
        <v>-109.27815141325092</v>
      </c>
      <c r="AD155" s="108">
        <v>-5.9333440476101208E-4</v>
      </c>
    </row>
    <row r="156" spans="1:30">
      <c r="A156" s="9"/>
      <c r="B156" s="115" t="s">
        <v>25</v>
      </c>
      <c r="C156" s="13">
        <v>27.498557200000008</v>
      </c>
      <c r="D156" s="13">
        <v>33.023378417999993</v>
      </c>
      <c r="E156" s="107">
        <v>20.09131307441826</v>
      </c>
      <c r="F156" s="13">
        <v>355.55147255000003</v>
      </c>
      <c r="G156" s="13">
        <v>774.26833244099976</v>
      </c>
      <c r="H156" s="107">
        <v>117.76546919858895</v>
      </c>
      <c r="I156" s="108">
        <v>11.144722987279795</v>
      </c>
      <c r="J156" s="14">
        <v>5</v>
      </c>
      <c r="K156" s="14">
        <v>3</v>
      </c>
      <c r="L156" s="107">
        <v>-40</v>
      </c>
      <c r="M156" s="14">
        <v>45</v>
      </c>
      <c r="N156" s="14">
        <v>23</v>
      </c>
      <c r="O156" s="107">
        <v>-48.888888888888886</v>
      </c>
      <c r="P156" s="108">
        <v>9.6504846221625473E-2</v>
      </c>
      <c r="Q156" s="14">
        <v>1052955</v>
      </c>
      <c r="R156" s="14">
        <v>1138228</v>
      </c>
      <c r="S156" s="107">
        <v>8.0984467522353754</v>
      </c>
      <c r="T156" s="14">
        <v>4277557</v>
      </c>
      <c r="U156" s="14">
        <v>4614317</v>
      </c>
      <c r="V156" s="107">
        <v>7.8727180023550822</v>
      </c>
      <c r="W156" s="108">
        <v>8.0821805661397494</v>
      </c>
      <c r="X156" s="13">
        <v>23064.372432000004</v>
      </c>
      <c r="Y156" s="13">
        <v>26564.270356800003</v>
      </c>
      <c r="Z156" s="107">
        <v>15.174477151366869</v>
      </c>
      <c r="AA156" s="13">
        <v>97405.287901399992</v>
      </c>
      <c r="AB156" s="13">
        <v>106055.91832630002</v>
      </c>
      <c r="AC156" s="107">
        <v>8.881068585985556</v>
      </c>
      <c r="AD156" s="108">
        <v>5.295086103346609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660.64813453077977</v>
      </c>
      <c r="D158" s="124">
        <v>923.0263328909557</v>
      </c>
      <c r="E158" s="105">
        <v>39.715271208103545</v>
      </c>
      <c r="F158" s="124">
        <v>3304.2395598726325</v>
      </c>
      <c r="G158" s="124">
        <v>5112.5236912997452</v>
      </c>
      <c r="H158" s="105">
        <v>54.726181278963203</v>
      </c>
      <c r="I158" s="106">
        <v>1.8992206957894942</v>
      </c>
      <c r="J158" s="125">
        <v>67316</v>
      </c>
      <c r="K158" s="125">
        <v>70147</v>
      </c>
      <c r="L158" s="105">
        <v>4.2055380593023948</v>
      </c>
      <c r="M158" s="125">
        <v>343078</v>
      </c>
      <c r="N158" s="125">
        <v>441082</v>
      </c>
      <c r="O158" s="105">
        <v>28.56609867143915</v>
      </c>
      <c r="P158" s="106">
        <v>2.3984815268602833</v>
      </c>
      <c r="Q158" s="125">
        <v>62367</v>
      </c>
      <c r="R158" s="125">
        <v>328418</v>
      </c>
      <c r="S158" s="105">
        <v>426.58938220533298</v>
      </c>
      <c r="T158" s="125">
        <v>693793</v>
      </c>
      <c r="U158" s="125">
        <v>1028743</v>
      </c>
      <c r="V158" s="105">
        <v>48.278088709456568</v>
      </c>
      <c r="W158" s="106">
        <v>0.58362409034254592</v>
      </c>
      <c r="X158" s="124">
        <v>61074.999905039986</v>
      </c>
      <c r="Y158" s="124">
        <v>99967.945402853991</v>
      </c>
      <c r="Z158" s="105">
        <v>63.680631286590497</v>
      </c>
      <c r="AA158" s="124">
        <v>253642.130982581</v>
      </c>
      <c r="AB158" s="124">
        <v>440238.96193705901</v>
      </c>
      <c r="AC158" s="105">
        <v>73.566970215722023</v>
      </c>
      <c r="AD158" s="106">
        <v>9.2878701541206024</v>
      </c>
    </row>
    <row r="159" spans="1:30" ht="15" customHeight="1">
      <c r="A159" s="9"/>
      <c r="B159" s="116" t="s">
        <v>3</v>
      </c>
      <c r="C159" s="13">
        <v>54.977730208000004</v>
      </c>
      <c r="D159" s="13">
        <v>102.58185475299999</v>
      </c>
      <c r="E159" s="107">
        <v>86.588013664618231</v>
      </c>
      <c r="F159" s="13">
        <v>376.07220248799996</v>
      </c>
      <c r="G159" s="13">
        <v>607.83471467100003</v>
      </c>
      <c r="H159" s="107">
        <v>61.627131877792898</v>
      </c>
      <c r="I159" s="108">
        <v>1.949645920351353</v>
      </c>
      <c r="J159" s="14">
        <v>588</v>
      </c>
      <c r="K159" s="14">
        <v>952</v>
      </c>
      <c r="L159" s="107">
        <v>61.904761904761905</v>
      </c>
      <c r="M159" s="14">
        <v>3745</v>
      </c>
      <c r="N159" s="14">
        <v>5604</v>
      </c>
      <c r="O159" s="107">
        <v>49.639519359145531</v>
      </c>
      <c r="P159" s="108">
        <v>0.64161645212664253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111.31493710000001</v>
      </c>
      <c r="Y159" s="13">
        <v>210.49051599999999</v>
      </c>
      <c r="Z159" s="107">
        <v>89.094582886845984</v>
      </c>
      <c r="AA159" s="13">
        <v>951.76993619999996</v>
      </c>
      <c r="AB159" s="13">
        <v>992.29239440000003</v>
      </c>
      <c r="AC159" s="107">
        <v>4.2575896399699786</v>
      </c>
      <c r="AD159" s="108">
        <v>3.5887382212855616</v>
      </c>
    </row>
    <row r="160" spans="1:30" s="27" customFormat="1">
      <c r="A160" s="9"/>
      <c r="B160" s="116" t="s">
        <v>4</v>
      </c>
      <c r="C160" s="13">
        <v>580.77694489500004</v>
      </c>
      <c r="D160" s="13">
        <v>746.73504290800008</v>
      </c>
      <c r="E160" s="107">
        <v>28.575186992487101</v>
      </c>
      <c r="F160" s="13">
        <v>2748.0865863000008</v>
      </c>
      <c r="G160" s="13">
        <v>4136.3638234379996</v>
      </c>
      <c r="H160" s="107">
        <v>50.517958351784067</v>
      </c>
      <c r="I160" s="108">
        <v>6.5112200724504312</v>
      </c>
      <c r="J160" s="14">
        <v>66708</v>
      </c>
      <c r="K160" s="14">
        <v>69186</v>
      </c>
      <c r="L160" s="107">
        <v>3.7146968879294833</v>
      </c>
      <c r="M160" s="14">
        <v>339143</v>
      </c>
      <c r="N160" s="14">
        <v>435256</v>
      </c>
      <c r="O160" s="107">
        <v>28.339962788558221</v>
      </c>
      <c r="P160" s="108">
        <v>2.4890109038619141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54134.988145399984</v>
      </c>
      <c r="Y160" s="13">
        <v>51914.482113699989</v>
      </c>
      <c r="Z160" s="107">
        <v>-4.1017946207653848</v>
      </c>
      <c r="AA160" s="13">
        <v>193057.5771804</v>
      </c>
      <c r="AB160" s="13">
        <v>292587.64707560005</v>
      </c>
      <c r="AC160" s="107">
        <v>51.554604252696876</v>
      </c>
      <c r="AD160" s="108">
        <v>19.999163478638661</v>
      </c>
    </row>
    <row r="161" spans="1:33" s="27" customFormat="1">
      <c r="A161" s="9"/>
      <c r="B161" s="116" t="s">
        <v>5</v>
      </c>
      <c r="C161" s="13">
        <v>12.6691603187799</v>
      </c>
      <c r="D161" s="13">
        <v>23.124021173885726</v>
      </c>
      <c r="E161" s="107">
        <v>82.522129265411962</v>
      </c>
      <c r="F161" s="13">
        <v>60.867848315579906</v>
      </c>
      <c r="G161" s="13">
        <v>162.69406214467568</v>
      </c>
      <c r="H161" s="107">
        <v>167.29064135988531</v>
      </c>
      <c r="I161" s="108">
        <v>9.964657664302326E-2</v>
      </c>
      <c r="J161" s="14">
        <v>0</v>
      </c>
      <c r="K161" s="14">
        <v>0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0.49504950495049505</v>
      </c>
      <c r="Q161" s="118">
        <v>8890</v>
      </c>
      <c r="R161" s="118">
        <v>20559</v>
      </c>
      <c r="S161" s="107">
        <v>131.25984251968504</v>
      </c>
      <c r="T161" s="14">
        <v>45897</v>
      </c>
      <c r="U161" s="14">
        <v>131498</v>
      </c>
      <c r="V161" s="107">
        <v>186.50674336013248</v>
      </c>
      <c r="W161" s="108">
        <v>0.11334340322299975</v>
      </c>
      <c r="X161" s="13">
        <v>932.61052259999997</v>
      </c>
      <c r="Y161" s="13">
        <v>1925.0083617</v>
      </c>
      <c r="Z161" s="107">
        <v>106.41074865135775</v>
      </c>
      <c r="AA161" s="13">
        <v>4560.8906640999994</v>
      </c>
      <c r="AB161" s="13">
        <v>13044.317071067999</v>
      </c>
      <c r="AC161" s="107">
        <v>186.0037223374666</v>
      </c>
      <c r="AD161" s="108">
        <v>1.1765129611239105</v>
      </c>
    </row>
    <row r="162" spans="1:33" s="27" customFormat="1">
      <c r="A162" s="9"/>
      <c r="B162" s="116" t="s">
        <v>6</v>
      </c>
      <c r="C162" s="13">
        <v>0.61210359800000003</v>
      </c>
      <c r="D162" s="13">
        <v>0.19373426800000004</v>
      </c>
      <c r="E162" s="107">
        <v>-68.349431594094298</v>
      </c>
      <c r="F162" s="13">
        <v>3.1476636400000002</v>
      </c>
      <c r="G162" s="13">
        <v>2.9087796150000003</v>
      </c>
      <c r="H162" s="107">
        <v>-7.5892487991505959</v>
      </c>
      <c r="I162" s="108">
        <v>6.814164017544011E-2</v>
      </c>
      <c r="J162" s="14">
        <v>0</v>
      </c>
      <c r="K162" s="14">
        <v>0</v>
      </c>
      <c r="L162" s="113" t="s">
        <v>57</v>
      </c>
      <c r="M162" s="14">
        <v>12</v>
      </c>
      <c r="N162" s="14">
        <v>8</v>
      </c>
      <c r="O162" s="107">
        <v>-33.333333333333329</v>
      </c>
      <c r="P162" s="108">
        <v>0.18695956999298902</v>
      </c>
      <c r="Q162" s="119">
        <v>0</v>
      </c>
      <c r="R162" s="119">
        <v>0</v>
      </c>
      <c r="S162" s="113" t="s">
        <v>57</v>
      </c>
      <c r="T162" s="14">
        <v>13144</v>
      </c>
      <c r="U162" s="14">
        <v>3917</v>
      </c>
      <c r="V162" s="107">
        <v>-70.199330493000616</v>
      </c>
      <c r="W162" s="108">
        <v>0.12402363446558859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11.612195510999923</v>
      </c>
      <c r="D163" s="13">
        <v>50.391679788069929</v>
      </c>
      <c r="E163" s="107">
        <v>333.95479985102929</v>
      </c>
      <c r="F163" s="13">
        <v>116.06525912905201</v>
      </c>
      <c r="G163" s="13">
        <v>202.72231143106973</v>
      </c>
      <c r="H163" s="107">
        <v>74.662351983951069</v>
      </c>
      <c r="I163" s="108">
        <v>2.9179599753454943</v>
      </c>
      <c r="J163" s="14">
        <v>20</v>
      </c>
      <c r="K163" s="14">
        <v>9</v>
      </c>
      <c r="L163" s="107">
        <v>-55.000000000000007</v>
      </c>
      <c r="M163" s="14">
        <v>176</v>
      </c>
      <c r="N163" s="14">
        <v>207</v>
      </c>
      <c r="O163" s="107">
        <v>17.613636363636363</v>
      </c>
      <c r="P163" s="108">
        <v>0.86854361599462937</v>
      </c>
      <c r="Q163" s="118">
        <v>53477</v>
      </c>
      <c r="R163" s="118">
        <v>307859</v>
      </c>
      <c r="S163" s="107">
        <v>475.68487387100998</v>
      </c>
      <c r="T163" s="14">
        <v>634752</v>
      </c>
      <c r="U163" s="14">
        <v>893328</v>
      </c>
      <c r="V163" s="107">
        <v>40.736539624924376</v>
      </c>
      <c r="W163" s="108">
        <v>1.5647035521808512</v>
      </c>
      <c r="X163" s="13">
        <v>5896.0862999400006</v>
      </c>
      <c r="Y163" s="13">
        <v>45917.964411454006</v>
      </c>
      <c r="Z163" s="107">
        <v>678.7871831509874</v>
      </c>
      <c r="AA163" s="13">
        <v>55070.980501881</v>
      </c>
      <c r="AB163" s="13">
        <v>133614.70539599095</v>
      </c>
      <c r="AC163" s="107">
        <v>142.62271014300757</v>
      </c>
      <c r="AD163" s="108">
        <v>6.6710220505404356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13032.326532449606</v>
      </c>
      <c r="D165" s="124">
        <v>14979.787891311909</v>
      </c>
      <c r="E165" s="105">
        <v>14.943313106936488</v>
      </c>
      <c r="F165" s="124">
        <v>79216.843758175557</v>
      </c>
      <c r="G165" s="124">
        <v>93188.831456351443</v>
      </c>
      <c r="H165" s="105">
        <v>17.637647544792404</v>
      </c>
      <c r="I165" s="106">
        <v>34.618158859494088</v>
      </c>
      <c r="J165" s="125">
        <v>834543</v>
      </c>
      <c r="K165" s="125">
        <v>884001</v>
      </c>
      <c r="L165" s="105">
        <v>5.9263572997436915</v>
      </c>
      <c r="M165" s="125">
        <v>4960078</v>
      </c>
      <c r="N165" s="125">
        <v>5473629</v>
      </c>
      <c r="O165" s="105">
        <v>10.353687986358279</v>
      </c>
      <c r="P165" s="106">
        <v>29.764075707888153</v>
      </c>
      <c r="Q165" s="125">
        <v>17783817</v>
      </c>
      <c r="R165" s="125">
        <v>22552786</v>
      </c>
      <c r="S165" s="105">
        <v>26.816340946378386</v>
      </c>
      <c r="T165" s="125">
        <v>119334897</v>
      </c>
      <c r="U165" s="125">
        <v>156917390.69</v>
      </c>
      <c r="V165" s="105">
        <v>31.493297128332877</v>
      </c>
      <c r="W165" s="106">
        <v>89.022009773458606</v>
      </c>
      <c r="X165" s="124">
        <v>522216.2578321707</v>
      </c>
      <c r="Y165" s="124">
        <v>551527.42863450025</v>
      </c>
      <c r="Z165" s="105">
        <v>5.6128414929106905</v>
      </c>
      <c r="AA165" s="124">
        <v>3332432.0470515601</v>
      </c>
      <c r="AB165" s="124">
        <v>3999287.6812263788</v>
      </c>
      <c r="AC165" s="105">
        <v>20.011079738740158</v>
      </c>
      <c r="AD165" s="106">
        <v>84.374323728110355</v>
      </c>
    </row>
    <row r="166" spans="1:33">
      <c r="A166" s="8"/>
      <c r="B166" s="115" t="s">
        <v>3</v>
      </c>
      <c r="C166" s="122">
        <v>1828.8974736280009</v>
      </c>
      <c r="D166" s="122">
        <v>2183.381903445596</v>
      </c>
      <c r="E166" s="107">
        <v>19.382411257554043</v>
      </c>
      <c r="F166" s="122">
        <v>11773.817683584733</v>
      </c>
      <c r="G166" s="122">
        <v>13987.690351974092</v>
      </c>
      <c r="H166" s="107">
        <v>18.803354424928621</v>
      </c>
      <c r="I166" s="108">
        <v>44.865886682081239</v>
      </c>
      <c r="J166" s="123">
        <v>28662</v>
      </c>
      <c r="K166" s="123">
        <v>26562</v>
      </c>
      <c r="L166" s="107">
        <v>-7.3267741260205144</v>
      </c>
      <c r="M166" s="123">
        <v>185472</v>
      </c>
      <c r="N166" s="123">
        <v>185246</v>
      </c>
      <c r="O166" s="107">
        <v>-0.1218512767425811</v>
      </c>
      <c r="P166" s="108">
        <v>21.209293592193436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2628.1221614079991</v>
      </c>
      <c r="Y166" s="122">
        <v>2266.260659606</v>
      </c>
      <c r="Z166" s="107">
        <v>-13.768823501268837</v>
      </c>
      <c r="AA166" s="122">
        <v>17133.871367832999</v>
      </c>
      <c r="AB166" s="122">
        <v>15255.701386384999</v>
      </c>
      <c r="AC166" s="107">
        <v>-10.961737374625457</v>
      </c>
      <c r="AD166" s="108">
        <v>55.173977919021908</v>
      </c>
    </row>
    <row r="167" spans="1:33">
      <c r="A167" s="8"/>
      <c r="B167" s="115" t="s">
        <v>4</v>
      </c>
      <c r="C167" s="122">
        <v>6807.7377666569282</v>
      </c>
      <c r="D167" s="122">
        <v>7884.5931858622816</v>
      </c>
      <c r="E167" s="107">
        <v>15.818109570547753</v>
      </c>
      <c r="F167" s="122">
        <v>35388.882471570949</v>
      </c>
      <c r="G167" s="122">
        <v>41954.764470089205</v>
      </c>
      <c r="H167" s="107">
        <v>18.553516076109059</v>
      </c>
      <c r="I167" s="108">
        <v>66.042716795042509</v>
      </c>
      <c r="J167" s="123">
        <v>805577</v>
      </c>
      <c r="K167" s="123">
        <v>857009</v>
      </c>
      <c r="L167" s="107">
        <v>6.3844921093824674</v>
      </c>
      <c r="M167" s="123">
        <v>4771439</v>
      </c>
      <c r="N167" s="123">
        <v>5284437</v>
      </c>
      <c r="O167" s="107">
        <v>10.751431591182451</v>
      </c>
      <c r="P167" s="108">
        <v>30.21904652381895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187876.52157588696</v>
      </c>
      <c r="Y167" s="122">
        <v>178172.29495732195</v>
      </c>
      <c r="Z167" s="107">
        <v>-5.1652151834444533</v>
      </c>
      <c r="AA167" s="122">
        <v>993571.98190538667</v>
      </c>
      <c r="AB167" s="122">
        <v>1048182.5031916116</v>
      </c>
      <c r="AC167" s="107">
        <v>5.4963829778590974</v>
      </c>
      <c r="AD167" s="108">
        <v>71.646132180560855</v>
      </c>
    </row>
    <row r="168" spans="1:33">
      <c r="A168" s="8"/>
      <c r="B168" s="115" t="s">
        <v>5</v>
      </c>
      <c r="C168" s="122">
        <v>3807.7834656666828</v>
      </c>
      <c r="D168" s="122">
        <v>4245.1410504853839</v>
      </c>
      <c r="E168" s="107">
        <v>11.485883815668249</v>
      </c>
      <c r="F168" s="122">
        <v>27071.866044283375</v>
      </c>
      <c r="G168" s="122">
        <v>30717.894713845228</v>
      </c>
      <c r="H168" s="107">
        <v>13.467962140466359</v>
      </c>
      <c r="I168" s="108">
        <v>18.814042808726253</v>
      </c>
      <c r="J168" s="123">
        <v>92</v>
      </c>
      <c r="K168" s="123">
        <v>98</v>
      </c>
      <c r="L168" s="107">
        <v>6.5217391304347823</v>
      </c>
      <c r="M168" s="123">
        <v>762</v>
      </c>
      <c r="N168" s="123">
        <v>791</v>
      </c>
      <c r="O168" s="107">
        <v>3.8057742782152229</v>
      </c>
      <c r="P168" s="108">
        <v>55.940594059405946</v>
      </c>
      <c r="Q168" s="123">
        <v>13387076</v>
      </c>
      <c r="R168" s="123">
        <v>16444536</v>
      </c>
      <c r="S168" s="107">
        <v>22.838893272884984</v>
      </c>
      <c r="T168" s="123">
        <v>83955395</v>
      </c>
      <c r="U168" s="123">
        <v>115960550.69</v>
      </c>
      <c r="V168" s="107">
        <v>38.121618854869297</v>
      </c>
      <c r="W168" s="108">
        <v>99.951052143893989</v>
      </c>
      <c r="X168" s="122">
        <v>134873.87813907801</v>
      </c>
      <c r="Y168" s="122">
        <v>151413.30859822797</v>
      </c>
      <c r="Z168" s="107">
        <v>12.262886399763035</v>
      </c>
      <c r="AA168" s="122">
        <v>912906.16290649038</v>
      </c>
      <c r="AB168" s="122">
        <v>1107888.3890856039</v>
      </c>
      <c r="AC168" s="107">
        <v>21.358408355830726</v>
      </c>
      <c r="AD168" s="108">
        <v>99.924361094297112</v>
      </c>
    </row>
    <row r="169" spans="1:33">
      <c r="A169" s="8"/>
      <c r="B169" s="115" t="s">
        <v>6</v>
      </c>
      <c r="C169" s="122">
        <v>114.16707955800001</v>
      </c>
      <c r="D169" s="122">
        <v>9.2906235580000054</v>
      </c>
      <c r="E169" s="107">
        <v>-91.862256971126158</v>
      </c>
      <c r="F169" s="122">
        <v>275.88264062066008</v>
      </c>
      <c r="G169" s="122">
        <v>109.80458272235784</v>
      </c>
      <c r="H169" s="107">
        <v>-60.198806827668562</v>
      </c>
      <c r="I169" s="108">
        <v>2.5723036310130545</v>
      </c>
      <c r="J169" s="123">
        <v>13</v>
      </c>
      <c r="K169" s="123">
        <v>18</v>
      </c>
      <c r="L169" s="107">
        <v>38.461538461538467</v>
      </c>
      <c r="M169" s="123">
        <v>153</v>
      </c>
      <c r="N169" s="123">
        <v>190</v>
      </c>
      <c r="O169" s="107">
        <v>24.183006535947712</v>
      </c>
      <c r="P169" s="108">
        <v>4.440289787333489</v>
      </c>
      <c r="Q169" s="123">
        <v>84773</v>
      </c>
      <c r="R169" s="123">
        <v>54919</v>
      </c>
      <c r="S169" s="107">
        <v>-35.21640144857443</v>
      </c>
      <c r="T169" s="123">
        <v>1310715</v>
      </c>
      <c r="U169" s="123">
        <v>899018</v>
      </c>
      <c r="V169" s="107">
        <v>-31.410108223374266</v>
      </c>
      <c r="W169" s="108">
        <v>28.465529693639141</v>
      </c>
      <c r="X169" s="122">
        <v>10477.830222500001</v>
      </c>
      <c r="Y169" s="122">
        <v>6322.2146091000004</v>
      </c>
      <c r="Z169" s="107">
        <v>-39.661032152212847</v>
      </c>
      <c r="AA169" s="122">
        <v>168253.48520559995</v>
      </c>
      <c r="AB169" s="122">
        <v>121275.74575807828</v>
      </c>
      <c r="AC169" s="107">
        <v>-27.920812094986619</v>
      </c>
      <c r="AD169" s="108">
        <v>88.107104715706157</v>
      </c>
    </row>
    <row r="170" spans="1:33">
      <c r="A170" s="8"/>
      <c r="B170" s="115" t="s">
        <v>25</v>
      </c>
      <c r="C170" s="122">
        <v>473.74074693999427</v>
      </c>
      <c r="D170" s="122">
        <v>657.38112796064695</v>
      </c>
      <c r="E170" s="107">
        <v>38.763898230589241</v>
      </c>
      <c r="F170" s="122">
        <v>4706.3949181158378</v>
      </c>
      <c r="G170" s="122">
        <v>6418.6773377205627</v>
      </c>
      <c r="H170" s="107">
        <v>36.382038681323017</v>
      </c>
      <c r="I170" s="108">
        <v>92.389650817957545</v>
      </c>
      <c r="J170" s="123">
        <v>199</v>
      </c>
      <c r="K170" s="123">
        <v>314</v>
      </c>
      <c r="L170" s="107">
        <v>57.788944723618087</v>
      </c>
      <c r="M170" s="123">
        <v>2252</v>
      </c>
      <c r="N170" s="123">
        <v>2965</v>
      </c>
      <c r="O170" s="107">
        <v>31.660746003552397</v>
      </c>
      <c r="P170" s="108">
        <v>12.440733436831284</v>
      </c>
      <c r="Q170" s="123">
        <v>4311968</v>
      </c>
      <c r="R170" s="123">
        <v>6053331</v>
      </c>
      <c r="S170" s="107">
        <v>40.384413798989236</v>
      </c>
      <c r="T170" s="123">
        <v>34068787</v>
      </c>
      <c r="U170" s="123">
        <v>40057822</v>
      </c>
      <c r="V170" s="107">
        <v>17.57924342888991</v>
      </c>
      <c r="W170" s="108">
        <v>70.163049155548975</v>
      </c>
      <c r="X170" s="122">
        <v>186359.9057332977</v>
      </c>
      <c r="Y170" s="122">
        <v>213353.34981024437</v>
      </c>
      <c r="Z170" s="107">
        <v>14.484577018179746</v>
      </c>
      <c r="AA170" s="122">
        <v>1240566.5456662502</v>
      </c>
      <c r="AB170" s="122">
        <v>1706685.3418047</v>
      </c>
      <c r="AC170" s="107">
        <v>37.5730586776479</v>
      </c>
      <c r="AD170" s="108">
        <v>85.210198344342615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11434.128691031019</v>
      </c>
      <c r="D172" s="124">
        <v>11858.501871610981</v>
      </c>
      <c r="E172" s="105">
        <v>3.7114605935198353</v>
      </c>
      <c r="F172" s="124">
        <v>126015.01425632302</v>
      </c>
      <c r="G172" s="124">
        <v>176001.77407116999</v>
      </c>
      <c r="H172" s="105">
        <v>39.66730481271901</v>
      </c>
      <c r="I172" s="106">
        <v>65.381841140505898</v>
      </c>
      <c r="J172" s="125">
        <v>2147889</v>
      </c>
      <c r="K172" s="125">
        <v>1870310</v>
      </c>
      <c r="L172" s="105">
        <v>-12.923340079492004</v>
      </c>
      <c r="M172" s="125">
        <v>12673354</v>
      </c>
      <c r="N172" s="125">
        <v>12916423</v>
      </c>
      <c r="O172" s="105">
        <v>1.917953211123117</v>
      </c>
      <c r="P172" s="106">
        <v>70.235924292111847</v>
      </c>
      <c r="Q172" s="125">
        <v>1396210</v>
      </c>
      <c r="R172" s="125">
        <v>2336487</v>
      </c>
      <c r="S172" s="105">
        <v>67.34495527177144</v>
      </c>
      <c r="T172" s="125">
        <v>16722124</v>
      </c>
      <c r="U172" s="125">
        <v>19350693</v>
      </c>
      <c r="V172" s="105">
        <v>15.719109605932836</v>
      </c>
      <c r="W172" s="106">
        <v>10.977990226541392</v>
      </c>
      <c r="X172" s="124">
        <v>80048.9146741</v>
      </c>
      <c r="Y172" s="124">
        <v>80234.454365999918</v>
      </c>
      <c r="Z172" s="105">
        <v>0.23178289506522121</v>
      </c>
      <c r="AA172" s="124">
        <v>699536.68756909994</v>
      </c>
      <c r="AB172" s="124">
        <v>740646.8207837001</v>
      </c>
      <c r="AC172" s="105">
        <v>5.8767658573360118</v>
      </c>
      <c r="AD172" s="106">
        <v>15.62567627188966</v>
      </c>
      <c r="AF172" s="110"/>
      <c r="AG172" s="110"/>
    </row>
    <row r="173" spans="1:33">
      <c r="A173" s="8"/>
      <c r="B173" s="115" t="s">
        <v>3</v>
      </c>
      <c r="C173" s="13">
        <v>2072.4582603999997</v>
      </c>
      <c r="D173" s="13">
        <v>2370.0608180000008</v>
      </c>
      <c r="E173" s="107">
        <v>14.359881850771828</v>
      </c>
      <c r="F173" s="13">
        <v>16671.2672795</v>
      </c>
      <c r="G173" s="13">
        <v>17188.981695300001</v>
      </c>
      <c r="H173" s="107">
        <v>3.105429282131503</v>
      </c>
      <c r="I173" s="107">
        <v>55.134113317918768</v>
      </c>
      <c r="J173" s="14">
        <v>88558</v>
      </c>
      <c r="K173" s="14">
        <v>95223</v>
      </c>
      <c r="L173" s="107">
        <v>7.5261410600962089</v>
      </c>
      <c r="M173" s="14">
        <v>646388</v>
      </c>
      <c r="N173" s="14">
        <v>688173</v>
      </c>
      <c r="O173" s="107">
        <v>6.4643836209830621</v>
      </c>
      <c r="P173" s="107">
        <v>78.790706407806567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1772.3851999999997</v>
      </c>
      <c r="Y173" s="13">
        <v>1749.0581000000002</v>
      </c>
      <c r="Z173" s="107">
        <v>-1.3161416604020122</v>
      </c>
      <c r="AA173" s="13">
        <v>13127.781599999998</v>
      </c>
      <c r="AB173" s="13">
        <v>12394.4735</v>
      </c>
      <c r="AC173" s="107">
        <v>-5.5859255001621788</v>
      </c>
      <c r="AD173" s="107">
        <v>44.826022080978099</v>
      </c>
      <c r="AF173" s="110"/>
      <c r="AG173" s="110"/>
    </row>
    <row r="174" spans="1:33">
      <c r="A174" s="8"/>
      <c r="B174" s="115" t="s">
        <v>4</v>
      </c>
      <c r="C174" s="13">
        <v>2938.5010625</v>
      </c>
      <c r="D174" s="13">
        <v>3005.1321706999988</v>
      </c>
      <c r="E174" s="107">
        <v>2.2675203031341029</v>
      </c>
      <c r="F174" s="13">
        <v>19154.582655600003</v>
      </c>
      <c r="G174" s="13">
        <v>21571.944463299998</v>
      </c>
      <c r="H174" s="107">
        <v>12.620279184173505</v>
      </c>
      <c r="I174" s="107">
        <v>33.957283204957484</v>
      </c>
      <c r="J174" s="14">
        <v>2053881</v>
      </c>
      <c r="K174" s="14">
        <v>1771277</v>
      </c>
      <c r="L174" s="107">
        <v>-13.759511870454034</v>
      </c>
      <c r="M174" s="14">
        <v>12001796</v>
      </c>
      <c r="N174" s="14">
        <v>12202670</v>
      </c>
      <c r="O174" s="107">
        <v>1.6736995029743882</v>
      </c>
      <c r="P174" s="107">
        <v>69.780953476181054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67368.15039999997</v>
      </c>
      <c r="Y174" s="13">
        <v>62192.524699999922</v>
      </c>
      <c r="Z174" s="107">
        <v>-7.6826002632841321</v>
      </c>
      <c r="AA174" s="13">
        <v>377218.33600000001</v>
      </c>
      <c r="AB174" s="13">
        <v>414816.92369999998</v>
      </c>
      <c r="AC174" s="107">
        <v>9.9673277016947495</v>
      </c>
      <c r="AD174" s="107">
        <v>28.353867819439159</v>
      </c>
      <c r="AF174" s="110"/>
      <c r="AG174" s="110"/>
    </row>
    <row r="175" spans="1:33">
      <c r="A175" s="8"/>
      <c r="B175" s="115" t="s">
        <v>5</v>
      </c>
      <c r="C175" s="13">
        <v>6017.7946210850178</v>
      </c>
      <c r="D175" s="13">
        <v>5966.8709845959811</v>
      </c>
      <c r="E175" s="107">
        <v>-0.84621758792849999</v>
      </c>
      <c r="F175" s="13">
        <v>87331.598965713012</v>
      </c>
      <c r="G175" s="13">
        <v>132553.20563465499</v>
      </c>
      <c r="H175" s="107">
        <v>51.781493989015701</v>
      </c>
      <c r="I175" s="107">
        <v>81.185957191273744</v>
      </c>
      <c r="J175" s="14">
        <v>183</v>
      </c>
      <c r="K175" s="14">
        <v>26</v>
      </c>
      <c r="L175" s="107">
        <v>-85.792349726775953</v>
      </c>
      <c r="M175" s="14">
        <v>364</v>
      </c>
      <c r="N175" s="14">
        <v>623</v>
      </c>
      <c r="O175" s="107">
        <v>71.15384615384616</v>
      </c>
      <c r="P175" s="107">
        <v>44.059405940594061</v>
      </c>
      <c r="Q175" s="14">
        <v>12354</v>
      </c>
      <c r="R175" s="14">
        <v>3570</v>
      </c>
      <c r="S175" s="107">
        <v>-71.102476930548804</v>
      </c>
      <c r="T175" s="14">
        <v>38416</v>
      </c>
      <c r="U175" s="14">
        <v>56788</v>
      </c>
      <c r="V175" s="107">
        <v>47.823823406913782</v>
      </c>
      <c r="W175" s="107">
        <v>4.8947856106007014E-2</v>
      </c>
      <c r="X175" s="13">
        <v>163.96659410000021</v>
      </c>
      <c r="Y175" s="13">
        <v>78.079859900000017</v>
      </c>
      <c r="Z175" s="107">
        <v>-52.380629524828358</v>
      </c>
      <c r="AA175" s="13">
        <v>629.8335125000001</v>
      </c>
      <c r="AB175" s="13">
        <v>838.62898369999994</v>
      </c>
      <c r="AC175" s="107">
        <v>33.150898936963088</v>
      </c>
      <c r="AD175" s="107">
        <v>7.5638905702898565E-2</v>
      </c>
      <c r="AF175" s="110"/>
      <c r="AG175" s="110"/>
    </row>
    <row r="176" spans="1:33">
      <c r="A176" s="8"/>
      <c r="B176" s="115" t="s">
        <v>6</v>
      </c>
      <c r="C176" s="13">
        <v>313.19721724300007</v>
      </c>
      <c r="D176" s="13">
        <v>440.49656920600029</v>
      </c>
      <c r="E176" s="107">
        <v>40.645109520316261</v>
      </c>
      <c r="F176" s="13">
        <v>1908.976032561</v>
      </c>
      <c r="G176" s="13">
        <v>4158.9209828949997</v>
      </c>
      <c r="H176" s="107">
        <v>117.86135142386101</v>
      </c>
      <c r="I176" s="107">
        <v>97.427696368986943</v>
      </c>
      <c r="J176" s="14">
        <v>729</v>
      </c>
      <c r="K176" s="14">
        <v>454</v>
      </c>
      <c r="L176" s="107">
        <v>-37.722908093278463</v>
      </c>
      <c r="M176" s="14">
        <v>5077</v>
      </c>
      <c r="N176" s="14">
        <v>4089</v>
      </c>
      <c r="O176" s="107">
        <v>-19.460311207405947</v>
      </c>
      <c r="P176" s="107">
        <v>95.559710212666516</v>
      </c>
      <c r="Q176" s="118">
        <v>262853</v>
      </c>
      <c r="R176" s="118">
        <v>279675</v>
      </c>
      <c r="S176" s="107">
        <v>6.399774779059018</v>
      </c>
      <c r="T176" s="14">
        <v>1650973</v>
      </c>
      <c r="U176" s="14">
        <v>2259251</v>
      </c>
      <c r="V176" s="107">
        <v>36.843606770068313</v>
      </c>
      <c r="W176" s="107">
        <v>71.534470306360859</v>
      </c>
      <c r="X176" s="13">
        <v>2080.1962056000002</v>
      </c>
      <c r="Y176" s="13">
        <v>1717.0838473000006</v>
      </c>
      <c r="Z176" s="107">
        <v>-17.455678330845988</v>
      </c>
      <c r="AA176" s="13">
        <v>12925.041105799999</v>
      </c>
      <c r="AB176" s="13">
        <v>16370.073100000001</v>
      </c>
      <c r="AC176" s="107">
        <v>26.653934529106248</v>
      </c>
      <c r="AD176" s="107">
        <v>11.892895284293816</v>
      </c>
      <c r="AF176" s="110"/>
      <c r="AG176" s="110"/>
    </row>
    <row r="177" spans="1:33">
      <c r="A177" s="8"/>
      <c r="B177" s="115" t="s">
        <v>25</v>
      </c>
      <c r="C177" s="13">
        <v>92.177529802999814</v>
      </c>
      <c r="D177" s="13">
        <v>75.941329108999994</v>
      </c>
      <c r="E177" s="107">
        <v>-17.614054888105095</v>
      </c>
      <c r="F177" s="13">
        <v>948.58932294899989</v>
      </c>
      <c r="G177" s="13">
        <v>528.72129502000007</v>
      </c>
      <c r="H177" s="107">
        <v>-44.262360725682939</v>
      </c>
      <c r="I177" s="107">
        <v>7.6103491820424543</v>
      </c>
      <c r="J177" s="14">
        <v>4538</v>
      </c>
      <c r="K177" s="14">
        <v>3330</v>
      </c>
      <c r="L177" s="107">
        <v>-26.619656236227414</v>
      </c>
      <c r="M177" s="14">
        <v>19729</v>
      </c>
      <c r="N177" s="14">
        <v>20868</v>
      </c>
      <c r="O177" s="107">
        <v>5.7732272289523037</v>
      </c>
      <c r="P177" s="107">
        <v>87.55926656316872</v>
      </c>
      <c r="Q177" s="118">
        <v>1121003</v>
      </c>
      <c r="R177" s="118">
        <v>2053242</v>
      </c>
      <c r="S177" s="107">
        <v>83.161151219042225</v>
      </c>
      <c r="T177" s="14">
        <v>15032735</v>
      </c>
      <c r="U177" s="14">
        <v>17034654</v>
      </c>
      <c r="V177" s="107">
        <v>13.317064393139372</v>
      </c>
      <c r="W177" s="107">
        <v>29.836950844451028</v>
      </c>
      <c r="X177" s="13">
        <v>8664.2162744000234</v>
      </c>
      <c r="Y177" s="13">
        <v>14497.707858800008</v>
      </c>
      <c r="Z177" s="107">
        <v>67.328554593403652</v>
      </c>
      <c r="AA177" s="13">
        <v>295635.6953508</v>
      </c>
      <c r="AB177" s="13">
        <v>296226.72150000004</v>
      </c>
      <c r="AC177" s="107">
        <v>0.19991704604504329</v>
      </c>
      <c r="AD177" s="107">
        <v>14.789801655657387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24466.455223480621</v>
      </c>
      <c r="D179" s="124">
        <v>26838.28976292289</v>
      </c>
      <c r="E179" s="105">
        <v>9.6942303974055175</v>
      </c>
      <c r="F179" s="124">
        <v>205231.85801449855</v>
      </c>
      <c r="G179" s="124">
        <v>269190.60552752146</v>
      </c>
      <c r="H179" s="105">
        <v>31.164141927957679</v>
      </c>
      <c r="I179" s="106">
        <v>100</v>
      </c>
      <c r="J179" s="125">
        <v>2982432</v>
      </c>
      <c r="K179" s="125">
        <v>2754311</v>
      </c>
      <c r="L179" s="105">
        <v>-7.6488248516646813</v>
      </c>
      <c r="M179" s="125">
        <v>17633432</v>
      </c>
      <c r="N179" s="125">
        <v>18390052</v>
      </c>
      <c r="O179" s="105">
        <v>4.2908266524633438</v>
      </c>
      <c r="P179" s="106">
        <v>100</v>
      </c>
      <c r="Q179" s="125">
        <v>19180027</v>
      </c>
      <c r="R179" s="125">
        <v>24889273</v>
      </c>
      <c r="S179" s="105">
        <v>29.766621287863671</v>
      </c>
      <c r="T179" s="125">
        <v>136057021</v>
      </c>
      <c r="U179" s="125">
        <v>176268083.69</v>
      </c>
      <c r="V179" s="105">
        <v>29.55456645636832</v>
      </c>
      <c r="W179" s="106">
        <v>100</v>
      </c>
      <c r="X179" s="124">
        <v>602265.1725062707</v>
      </c>
      <c r="Y179" s="124">
        <v>631761.88300050015</v>
      </c>
      <c r="Z179" s="105">
        <v>4.8976284601484803</v>
      </c>
      <c r="AA179" s="124">
        <v>4031968.7346206601</v>
      </c>
      <c r="AB179" s="124">
        <v>4739934.5020100782</v>
      </c>
      <c r="AC179" s="105">
        <v>17.558810942913368</v>
      </c>
      <c r="AD179" s="106">
        <v>100</v>
      </c>
    </row>
    <row r="180" spans="1:33">
      <c r="A180" s="8"/>
      <c r="B180" s="115" t="s">
        <v>3</v>
      </c>
      <c r="C180" s="122">
        <v>3901.3557340280004</v>
      </c>
      <c r="D180" s="122">
        <v>4553.4427214455973</v>
      </c>
      <c r="E180" s="107">
        <v>16.714368846963414</v>
      </c>
      <c r="F180" s="122">
        <v>28445.084963084733</v>
      </c>
      <c r="G180" s="122">
        <v>31176.672047274093</v>
      </c>
      <c r="H180" s="107">
        <v>9.603019599816065</v>
      </c>
      <c r="I180" s="107">
        <v>100</v>
      </c>
      <c r="J180" s="123">
        <v>117220</v>
      </c>
      <c r="K180" s="123">
        <v>121785</v>
      </c>
      <c r="L180" s="107">
        <v>3.8943866234430984</v>
      </c>
      <c r="M180" s="123">
        <v>831860</v>
      </c>
      <c r="N180" s="123">
        <v>873419</v>
      </c>
      <c r="O180" s="107">
        <v>4.9959127737840507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4400.5073614079993</v>
      </c>
      <c r="Y180" s="122">
        <v>4015.3187596059997</v>
      </c>
      <c r="Z180" s="107">
        <v>-8.753277069368508</v>
      </c>
      <c r="AA180" s="122">
        <v>30261.652967832997</v>
      </c>
      <c r="AB180" s="122">
        <v>27650.174886384997</v>
      </c>
      <c r="AC180" s="107">
        <v>-8.6296610572591756</v>
      </c>
      <c r="AD180" s="107">
        <v>100</v>
      </c>
    </row>
    <row r="181" spans="1:33">
      <c r="A181" s="8"/>
      <c r="B181" s="115" t="s">
        <v>4</v>
      </c>
      <c r="C181" s="122">
        <v>9746.2388291569277</v>
      </c>
      <c r="D181" s="122">
        <v>10889.725356562281</v>
      </c>
      <c r="E181" s="107">
        <v>11.732592925842225</v>
      </c>
      <c r="F181" s="122">
        <v>54543.465127170952</v>
      </c>
      <c r="G181" s="122">
        <v>63526.708933389207</v>
      </c>
      <c r="H181" s="107">
        <v>16.469881011911053</v>
      </c>
      <c r="I181" s="107">
        <v>100</v>
      </c>
      <c r="J181" s="123">
        <v>2859458</v>
      </c>
      <c r="K181" s="123">
        <v>2628286</v>
      </c>
      <c r="L181" s="107">
        <v>-8.0844691546439922</v>
      </c>
      <c r="M181" s="123">
        <v>16773235</v>
      </c>
      <c r="N181" s="123">
        <v>17487107</v>
      </c>
      <c r="O181" s="107">
        <v>4.2560185915239375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255244.67197588691</v>
      </c>
      <c r="Y181" s="122">
        <v>240364.81965732187</v>
      </c>
      <c r="Z181" s="107">
        <v>-5.8296426731958375</v>
      </c>
      <c r="AA181" s="122">
        <v>1370790.3179053867</v>
      </c>
      <c r="AB181" s="122">
        <v>1462999.4268916114</v>
      </c>
      <c r="AC181" s="107">
        <v>6.7267114292960093</v>
      </c>
      <c r="AD181" s="107">
        <v>100</v>
      </c>
    </row>
    <row r="182" spans="1:33">
      <c r="A182" s="8"/>
      <c r="B182" s="115" t="s">
        <v>5</v>
      </c>
      <c r="C182" s="122">
        <v>9825.5780867517005</v>
      </c>
      <c r="D182" s="122">
        <v>10212.012035081365</v>
      </c>
      <c r="E182" s="107">
        <v>3.9329385499537364</v>
      </c>
      <c r="F182" s="122">
        <v>114403.46500999639</v>
      </c>
      <c r="G182" s="122">
        <v>163271.10034850021</v>
      </c>
      <c r="H182" s="107">
        <v>42.715170676197481</v>
      </c>
      <c r="I182" s="107">
        <v>100</v>
      </c>
      <c r="J182" s="123">
        <v>275</v>
      </c>
      <c r="K182" s="123">
        <v>124</v>
      </c>
      <c r="L182" s="107">
        <v>-54.909090909090907</v>
      </c>
      <c r="M182" s="123">
        <v>1126</v>
      </c>
      <c r="N182" s="123">
        <v>1414</v>
      </c>
      <c r="O182" s="107">
        <v>25.577264653641208</v>
      </c>
      <c r="P182" s="107">
        <v>100</v>
      </c>
      <c r="Q182" s="123">
        <v>13399430</v>
      </c>
      <c r="R182" s="123">
        <v>16448106</v>
      </c>
      <c r="S182" s="107">
        <v>22.752281253754823</v>
      </c>
      <c r="T182" s="123">
        <v>83993811</v>
      </c>
      <c r="U182" s="123">
        <v>116017338.69</v>
      </c>
      <c r="V182" s="107">
        <v>38.126056323364111</v>
      </c>
      <c r="W182" s="107">
        <v>100</v>
      </c>
      <c r="X182" s="122">
        <v>135037.844733178</v>
      </c>
      <c r="Y182" s="122">
        <v>151491.38845812797</v>
      </c>
      <c r="Z182" s="107">
        <v>12.18439449878707</v>
      </c>
      <c r="AA182" s="122">
        <v>913535.99641899043</v>
      </c>
      <c r="AB182" s="122">
        <v>1108727.0180693038</v>
      </c>
      <c r="AC182" s="107">
        <v>21.366538638373441</v>
      </c>
      <c r="AD182" s="107">
        <v>100</v>
      </c>
    </row>
    <row r="183" spans="1:33">
      <c r="A183" s="8"/>
      <c r="B183" s="115" t="s">
        <v>6</v>
      </c>
      <c r="C183" s="122">
        <v>427.36429680100008</v>
      </c>
      <c r="D183" s="122">
        <v>449.78719276400028</v>
      </c>
      <c r="E183" s="107">
        <v>5.2467873734059971</v>
      </c>
      <c r="F183" s="122">
        <v>2184.8586731816599</v>
      </c>
      <c r="G183" s="122">
        <v>4268.7255656173575</v>
      </c>
      <c r="H183" s="107">
        <v>95.377651562290993</v>
      </c>
      <c r="I183" s="107">
        <v>100</v>
      </c>
      <c r="J183" s="123">
        <v>742</v>
      </c>
      <c r="K183" s="123">
        <v>472</v>
      </c>
      <c r="L183" s="107">
        <v>-36.388140161725069</v>
      </c>
      <c r="M183" s="123">
        <v>5230</v>
      </c>
      <c r="N183" s="123">
        <v>4279</v>
      </c>
      <c r="O183" s="107">
        <v>-18.18355640535373</v>
      </c>
      <c r="P183" s="107">
        <v>100</v>
      </c>
      <c r="Q183" s="123">
        <v>347626</v>
      </c>
      <c r="R183" s="123">
        <v>334594</v>
      </c>
      <c r="S183" s="107">
        <v>-3.7488565297187209</v>
      </c>
      <c r="T183" s="123">
        <v>2961688</v>
      </c>
      <c r="U183" s="123">
        <v>3158269</v>
      </c>
      <c r="V183" s="107">
        <v>6.637464851125439</v>
      </c>
      <c r="W183" s="107">
        <v>100</v>
      </c>
      <c r="X183" s="122">
        <v>12558.026428100002</v>
      </c>
      <c r="Y183" s="122">
        <v>8039.2984564000008</v>
      </c>
      <c r="Z183" s="107">
        <v>-35.982787562772103</v>
      </c>
      <c r="AA183" s="122">
        <v>181178.52631139994</v>
      </c>
      <c r="AB183" s="122">
        <v>137645.8188580783</v>
      </c>
      <c r="AC183" s="107">
        <v>-24.027520446048861</v>
      </c>
      <c r="AD183" s="107">
        <v>100</v>
      </c>
    </row>
    <row r="184" spans="1:33">
      <c r="A184" s="8"/>
      <c r="B184" s="115" t="s">
        <v>25</v>
      </c>
      <c r="C184" s="122">
        <v>565.91827674299407</v>
      </c>
      <c r="D184" s="122">
        <v>733.32245706964693</v>
      </c>
      <c r="E184" s="107">
        <v>29.580981425464326</v>
      </c>
      <c r="F184" s="122">
        <v>5654.984241064838</v>
      </c>
      <c r="G184" s="122">
        <v>6947.3986327405628</v>
      </c>
      <c r="H184" s="107">
        <v>22.854429589574988</v>
      </c>
      <c r="I184" s="107">
        <v>100</v>
      </c>
      <c r="J184" s="123">
        <v>4737</v>
      </c>
      <c r="K184" s="123">
        <v>3644</v>
      </c>
      <c r="L184" s="107">
        <v>-23.073675321933713</v>
      </c>
      <c r="M184" s="123">
        <v>21981</v>
      </c>
      <c r="N184" s="123">
        <v>23833</v>
      </c>
      <c r="O184" s="107">
        <v>8.425458350393523</v>
      </c>
      <c r="P184" s="107">
        <v>100</v>
      </c>
      <c r="Q184" s="123">
        <v>5432971</v>
      </c>
      <c r="R184" s="123">
        <v>8106573</v>
      </c>
      <c r="S184" s="107">
        <v>49.210680491392282</v>
      </c>
      <c r="T184" s="123">
        <v>49101522</v>
      </c>
      <c r="U184" s="123">
        <v>57092476</v>
      </c>
      <c r="V184" s="107">
        <v>16.274350925415305</v>
      </c>
      <c r="W184" s="107">
        <v>100</v>
      </c>
      <c r="X184" s="122">
        <v>195024.1220076977</v>
      </c>
      <c r="Y184" s="122">
        <v>227851.05766904436</v>
      </c>
      <c r="Z184" s="107">
        <v>16.832243787797161</v>
      </c>
      <c r="AA184" s="122">
        <v>1536202.2410170501</v>
      </c>
      <c r="AB184" s="122">
        <v>2002912.0633047</v>
      </c>
      <c r="AC184" s="107">
        <v>30.380753902472009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811877.39489489375</v>
      </c>
    </row>
    <row r="188" spans="1:33" hidden="1">
      <c r="G188" s="24">
        <f>(G180+G181)*10000000/(N180+N181)</f>
        <v>51579.884465544885</v>
      </c>
      <c r="AB188" s="24">
        <f>(AB182+AB183+AB184)*10000000/(U182+U183+U184)</f>
        <v>184337.67657828235</v>
      </c>
    </row>
    <row r="189" spans="1:33" hidden="1"/>
    <row r="190" spans="1:33" hidden="1"/>
    <row r="191" spans="1:33" ht="15">
      <c r="A191" s="24">
        <v>3</v>
      </c>
      <c r="B191" s="41" t="s">
        <v>66</v>
      </c>
    </row>
    <row r="193" spans="6:8" hidden="1">
      <c r="F193" s="110">
        <f>F182+F183+F184</f>
        <v>122243.30792424289</v>
      </c>
      <c r="G193" s="110">
        <f>G182+G183+G184</f>
        <v>174487.22454685814</v>
      </c>
      <c r="H193" s="24">
        <f>G193/F193*100-100</f>
        <v>42.737649618408597</v>
      </c>
    </row>
    <row r="194" spans="6:8" hidden="1">
      <c r="F194" s="110">
        <f>F180+F181</f>
        <v>82988.550090255681</v>
      </c>
      <c r="G194" s="110">
        <f>G180+G181</f>
        <v>94703.380980663293</v>
      </c>
      <c r="H194" s="24">
        <f>G194/F194*100-100</f>
        <v>14.116201424976026</v>
      </c>
    </row>
    <row r="195" spans="6:8" hidden="1"/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workbookViewId="0">
      <selection activeCell="E13" sqref="E13"/>
    </sheetView>
  </sheetViews>
  <sheetFormatPr defaultColWidth="9.140625" defaultRowHeight="12.75"/>
  <cols>
    <col min="1" max="1" width="6.42578125" style="24" customWidth="1"/>
    <col min="2" max="2" width="31.5703125" style="24" customWidth="1"/>
    <col min="3" max="4" width="11.7109375" style="24" customWidth="1"/>
    <col min="5" max="5" width="11.85546875" style="24" customWidth="1"/>
    <col min="6" max="26" width="11.7109375" style="24" customWidth="1"/>
    <col min="27" max="28" width="12.7109375" style="24" customWidth="1"/>
    <col min="29" max="30" width="11.7109375" style="24" customWidth="1"/>
    <col min="31" max="16384" width="9.140625" style="24"/>
  </cols>
  <sheetData>
    <row r="1" spans="1:30" ht="15">
      <c r="A1" s="162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09"/>
      <c r="P1" s="109"/>
      <c r="Q1" s="109"/>
      <c r="Y1" s="159" t="s">
        <v>73</v>
      </c>
      <c r="Z1" s="159"/>
      <c r="AA1" s="159"/>
      <c r="AB1" s="159"/>
      <c r="AC1" s="159"/>
      <c r="AD1" s="159"/>
    </row>
    <row r="2" spans="1:30" ht="41.25" customHeight="1">
      <c r="A2" s="160" t="s">
        <v>74</v>
      </c>
      <c r="B2" s="160" t="s">
        <v>75</v>
      </c>
      <c r="C2" s="160" t="s">
        <v>76</v>
      </c>
      <c r="D2" s="160"/>
      <c r="E2" s="160"/>
      <c r="F2" s="160"/>
      <c r="G2" s="160"/>
      <c r="H2" s="160"/>
      <c r="I2" s="160"/>
      <c r="J2" s="160" t="s">
        <v>77</v>
      </c>
      <c r="K2" s="160"/>
      <c r="L2" s="160"/>
      <c r="M2" s="160"/>
      <c r="N2" s="160"/>
      <c r="O2" s="160"/>
      <c r="P2" s="160"/>
      <c r="Q2" s="161" t="s">
        <v>78</v>
      </c>
      <c r="R2" s="161"/>
      <c r="S2" s="161"/>
      <c r="T2" s="161"/>
      <c r="U2" s="161"/>
      <c r="V2" s="161"/>
      <c r="W2" s="161"/>
      <c r="X2" s="161" t="s">
        <v>79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35" t="s">
        <v>80</v>
      </c>
      <c r="D3" s="135" t="s">
        <v>81</v>
      </c>
      <c r="E3" s="111" t="s">
        <v>82</v>
      </c>
      <c r="F3" s="101" t="s">
        <v>83</v>
      </c>
      <c r="G3" s="101" t="s">
        <v>84</v>
      </c>
      <c r="H3" s="111" t="s">
        <v>82</v>
      </c>
      <c r="I3" s="111" t="s">
        <v>85</v>
      </c>
      <c r="J3" s="135" t="s">
        <v>80</v>
      </c>
      <c r="K3" s="135" t="s">
        <v>81</v>
      </c>
      <c r="L3" s="111" t="s">
        <v>82</v>
      </c>
      <c r="M3" s="101" t="s">
        <v>83</v>
      </c>
      <c r="N3" s="101" t="s">
        <v>84</v>
      </c>
      <c r="O3" s="111" t="s">
        <v>82</v>
      </c>
      <c r="P3" s="111" t="s">
        <v>85</v>
      </c>
      <c r="Q3" s="135" t="s">
        <v>80</v>
      </c>
      <c r="R3" s="135" t="s">
        <v>81</v>
      </c>
      <c r="S3" s="111" t="s">
        <v>82</v>
      </c>
      <c r="T3" s="101" t="s">
        <v>83</v>
      </c>
      <c r="U3" s="101" t="s">
        <v>84</v>
      </c>
      <c r="V3" s="111" t="s">
        <v>82</v>
      </c>
      <c r="W3" s="111" t="s">
        <v>85</v>
      </c>
      <c r="X3" s="135" t="s">
        <v>80</v>
      </c>
      <c r="Y3" s="135" t="s">
        <v>81</v>
      </c>
      <c r="Z3" s="111" t="s">
        <v>82</v>
      </c>
      <c r="AA3" s="101" t="s">
        <v>83</v>
      </c>
      <c r="AB3" s="101" t="s">
        <v>84</v>
      </c>
      <c r="AC3" s="111" t="s">
        <v>82</v>
      </c>
      <c r="AD3" s="111" t="s">
        <v>85</v>
      </c>
    </row>
    <row r="4" spans="1:30" s="25" customFormat="1" ht="15">
      <c r="A4" s="17">
        <v>1</v>
      </c>
      <c r="B4" s="136" t="s">
        <v>86</v>
      </c>
      <c r="C4" s="12">
        <v>544.20304808456547</v>
      </c>
      <c r="D4" s="12">
        <v>617.12693522456425</v>
      </c>
      <c r="E4" s="105">
        <v>13.400124713867259</v>
      </c>
      <c r="F4" s="12">
        <v>3807.884467045355</v>
      </c>
      <c r="G4" s="12">
        <v>5243.4086312481149</v>
      </c>
      <c r="H4" s="105">
        <v>37.698732107716069</v>
      </c>
      <c r="I4" s="106">
        <v>1.9478423554094053</v>
      </c>
      <c r="J4" s="23">
        <v>24899</v>
      </c>
      <c r="K4" s="23">
        <v>26138</v>
      </c>
      <c r="L4" s="105">
        <v>4.9761034579701997</v>
      </c>
      <c r="M4" s="23">
        <v>152732</v>
      </c>
      <c r="N4" s="23">
        <v>163934</v>
      </c>
      <c r="O4" s="105">
        <v>7.3344158395097292</v>
      </c>
      <c r="P4" s="106">
        <v>0.891427604446143</v>
      </c>
      <c r="Q4" s="23">
        <v>199140</v>
      </c>
      <c r="R4" s="23">
        <v>535602</v>
      </c>
      <c r="S4" s="105">
        <v>168.95751732449534</v>
      </c>
      <c r="T4" s="23">
        <v>1411319</v>
      </c>
      <c r="U4" s="23">
        <v>4043516.6900000004</v>
      </c>
      <c r="V4" s="105">
        <v>186.50621794222286</v>
      </c>
      <c r="W4" s="106">
        <v>2.2939585007977237</v>
      </c>
      <c r="X4" s="12">
        <v>20475.027332972</v>
      </c>
      <c r="Y4" s="12">
        <v>24714.913935700999</v>
      </c>
      <c r="Z4" s="105">
        <v>20.707599231876429</v>
      </c>
      <c r="AA4" s="12">
        <v>143740.78313893799</v>
      </c>
      <c r="AB4" s="12">
        <v>219019.69660502597</v>
      </c>
      <c r="AC4" s="105">
        <v>52.37129770840636</v>
      </c>
      <c r="AD4" s="106">
        <v>4.6207325546828892</v>
      </c>
    </row>
    <row r="5" spans="1:30">
      <c r="A5" s="5"/>
      <c r="B5" s="137" t="s">
        <v>87</v>
      </c>
      <c r="C5" s="138">
        <v>32.244551166000001</v>
      </c>
      <c r="D5" s="139">
        <v>47.068938629092997</v>
      </c>
      <c r="E5" s="107">
        <v>45.974860641646792</v>
      </c>
      <c r="F5" s="138">
        <v>179.913842689924</v>
      </c>
      <c r="G5" s="139">
        <v>359.18512757608647</v>
      </c>
      <c r="H5" s="107">
        <v>99.642852493085286</v>
      </c>
      <c r="I5" s="108">
        <v>1.1520957946744399</v>
      </c>
      <c r="J5" s="140">
        <v>322</v>
      </c>
      <c r="K5" s="140">
        <v>868</v>
      </c>
      <c r="L5" s="107">
        <v>169.56521739130434</v>
      </c>
      <c r="M5" s="140">
        <v>1845</v>
      </c>
      <c r="N5" s="140">
        <v>5914</v>
      </c>
      <c r="O5" s="107">
        <v>220.54200542005421</v>
      </c>
      <c r="P5" s="108">
        <v>0.67710915379674586</v>
      </c>
      <c r="Q5" s="140">
        <v>0</v>
      </c>
      <c r="R5" s="140">
        <v>0</v>
      </c>
      <c r="S5" s="113" t="s">
        <v>57</v>
      </c>
      <c r="T5" s="140">
        <v>0</v>
      </c>
      <c r="U5" s="140">
        <v>0</v>
      </c>
      <c r="V5" s="113" t="s">
        <v>57</v>
      </c>
      <c r="W5" s="113" t="s">
        <v>57</v>
      </c>
      <c r="X5" s="138">
        <v>49.006056899999997</v>
      </c>
      <c r="Y5" s="138">
        <v>127.845140792</v>
      </c>
      <c r="Z5" s="107">
        <v>160.87620363514699</v>
      </c>
      <c r="AA5" s="138">
        <v>209.08930068799998</v>
      </c>
      <c r="AB5" s="138">
        <v>789.92196141900013</v>
      </c>
      <c r="AC5" s="107">
        <v>277.79167026710286</v>
      </c>
      <c r="AD5" s="108">
        <v>2.856842550417138</v>
      </c>
    </row>
    <row r="6" spans="1:30">
      <c r="A6" s="5"/>
      <c r="B6" s="137" t="s">
        <v>88</v>
      </c>
      <c r="C6" s="138">
        <v>283.00509785456558</v>
      </c>
      <c r="D6" s="139">
        <v>319.38528304047065</v>
      </c>
      <c r="E6" s="107">
        <v>12.854957547302067</v>
      </c>
      <c r="F6" s="138">
        <v>1436.381937574426</v>
      </c>
      <c r="G6" s="139">
        <v>1788.2308758869942</v>
      </c>
      <c r="H6" s="107">
        <v>24.495500055279493</v>
      </c>
      <c r="I6" s="108">
        <v>2.8149276200692843</v>
      </c>
      <c r="J6" s="140">
        <v>24523</v>
      </c>
      <c r="K6" s="140">
        <v>25232</v>
      </c>
      <c r="L6" s="107">
        <v>2.8911633976267179</v>
      </c>
      <c r="M6" s="140">
        <v>150710</v>
      </c>
      <c r="N6" s="140">
        <v>157745</v>
      </c>
      <c r="O6" s="107">
        <v>4.6679052484904782</v>
      </c>
      <c r="P6" s="108">
        <v>0.90206458964310099</v>
      </c>
      <c r="Q6" s="140">
        <v>0</v>
      </c>
      <c r="R6" s="140">
        <v>0</v>
      </c>
      <c r="S6" s="113" t="s">
        <v>57</v>
      </c>
      <c r="T6" s="140">
        <v>0</v>
      </c>
      <c r="U6" s="140">
        <v>0</v>
      </c>
      <c r="V6" s="113" t="s">
        <v>57</v>
      </c>
      <c r="W6" s="113" t="s">
        <v>57</v>
      </c>
      <c r="X6" s="138">
        <v>6790.0416584880013</v>
      </c>
      <c r="Y6" s="138">
        <v>4770.056299803</v>
      </c>
      <c r="Z6" s="107">
        <v>-29.749233661326453</v>
      </c>
      <c r="AA6" s="138">
        <v>36803.229101410994</v>
      </c>
      <c r="AB6" s="138">
        <v>27978.935968894995</v>
      </c>
      <c r="AC6" s="107">
        <v>-23.97695351187998</v>
      </c>
      <c r="AD6" s="108">
        <v>1.9124365638570999</v>
      </c>
    </row>
    <row r="7" spans="1:30">
      <c r="A7" s="5"/>
      <c r="B7" s="137" t="s">
        <v>89</v>
      </c>
      <c r="C7" s="138">
        <v>199.78065425399996</v>
      </c>
      <c r="D7" s="139">
        <v>235.72641982000056</v>
      </c>
      <c r="E7" s="107">
        <v>17.992615801677857</v>
      </c>
      <c r="F7" s="138">
        <v>2065.6845404260002</v>
      </c>
      <c r="G7" s="139">
        <v>2932.1800065060361</v>
      </c>
      <c r="H7" s="107">
        <v>41.947134188327759</v>
      </c>
      <c r="I7" s="108">
        <v>1.7958965182737991</v>
      </c>
      <c r="J7" s="140">
        <v>10</v>
      </c>
      <c r="K7" s="140">
        <v>7</v>
      </c>
      <c r="L7" s="107">
        <v>-30</v>
      </c>
      <c r="M7" s="140">
        <v>56</v>
      </c>
      <c r="N7" s="140">
        <v>68</v>
      </c>
      <c r="O7" s="107">
        <v>21.428571428571427</v>
      </c>
      <c r="P7" s="108">
        <v>4.809052333804809</v>
      </c>
      <c r="Q7" s="140">
        <v>144019</v>
      </c>
      <c r="R7" s="140">
        <v>465692</v>
      </c>
      <c r="S7" s="107">
        <v>223.35455738478947</v>
      </c>
      <c r="T7" s="140">
        <v>869086</v>
      </c>
      <c r="U7" s="140">
        <v>3495380.6900000004</v>
      </c>
      <c r="V7" s="107">
        <v>302.19042649404093</v>
      </c>
      <c r="W7" s="108">
        <v>3.0128088865576448</v>
      </c>
      <c r="X7" s="138">
        <v>2615.4170195000002</v>
      </c>
      <c r="Y7" s="138">
        <v>4244.4448008609997</v>
      </c>
      <c r="Z7" s="107">
        <v>62.285584639669707</v>
      </c>
      <c r="AA7" s="138">
        <v>12341.409744160001</v>
      </c>
      <c r="AB7" s="138">
        <v>32842.821996402003</v>
      </c>
      <c r="AC7" s="107">
        <v>166.11888493487012</v>
      </c>
      <c r="AD7" s="108">
        <v>2.962209945383425</v>
      </c>
    </row>
    <row r="8" spans="1:30">
      <c r="A8" s="5"/>
      <c r="B8" s="137" t="s">
        <v>90</v>
      </c>
      <c r="C8" s="138">
        <v>16.822667077999998</v>
      </c>
      <c r="D8" s="139">
        <v>0.30018894899999998</v>
      </c>
      <c r="E8" s="107">
        <v>-98.215568627684647</v>
      </c>
      <c r="F8" s="138">
        <v>21.238523099999998</v>
      </c>
      <c r="G8" s="139">
        <v>4.1147930759999998</v>
      </c>
      <c r="H8" s="107">
        <v>-80.625804079568979</v>
      </c>
      <c r="I8" s="108">
        <v>9.6393947391296031E-2</v>
      </c>
      <c r="J8" s="140">
        <v>2</v>
      </c>
      <c r="K8" s="140">
        <v>0</v>
      </c>
      <c r="L8" s="113">
        <v>-100</v>
      </c>
      <c r="M8" s="140">
        <v>4</v>
      </c>
      <c r="N8" s="140">
        <v>1</v>
      </c>
      <c r="O8" s="107">
        <v>-75</v>
      </c>
      <c r="P8" s="108">
        <v>2.3369946249123627E-2</v>
      </c>
      <c r="Q8" s="140">
        <v>177</v>
      </c>
      <c r="R8" s="140">
        <v>0</v>
      </c>
      <c r="S8" s="113">
        <v>-100</v>
      </c>
      <c r="T8" s="140">
        <v>237</v>
      </c>
      <c r="U8" s="140">
        <v>20</v>
      </c>
      <c r="V8" s="107">
        <v>-91.561181434599163</v>
      </c>
      <c r="W8" s="108">
        <v>6.3325828167265041E-4</v>
      </c>
      <c r="X8" s="138">
        <v>0</v>
      </c>
      <c r="Y8" s="138">
        <v>0</v>
      </c>
      <c r="Z8" s="113" t="s">
        <v>57</v>
      </c>
      <c r="AA8" s="138">
        <v>0</v>
      </c>
      <c r="AB8" s="138">
        <v>0</v>
      </c>
      <c r="AC8" s="113" t="s">
        <v>57</v>
      </c>
      <c r="AD8" s="108">
        <v>0</v>
      </c>
    </row>
    <row r="9" spans="1:30" ht="15">
      <c r="A9" s="5"/>
      <c r="B9" s="141" t="s">
        <v>91</v>
      </c>
      <c r="C9" s="138">
        <v>12.350077731999983</v>
      </c>
      <c r="D9" s="139">
        <v>14.646104786000006</v>
      </c>
      <c r="E9" s="107">
        <v>18.591195163499606</v>
      </c>
      <c r="F9" s="138">
        <v>104.66562325500479</v>
      </c>
      <c r="G9" s="139">
        <v>159.69782820299901</v>
      </c>
      <c r="H9" s="107">
        <v>52.579063914724976</v>
      </c>
      <c r="I9" s="108">
        <v>2.2986708643779448</v>
      </c>
      <c r="J9" s="140">
        <v>42</v>
      </c>
      <c r="K9" s="140">
        <v>31</v>
      </c>
      <c r="L9" s="107">
        <v>-26.190476190476193</v>
      </c>
      <c r="M9" s="140">
        <v>117</v>
      </c>
      <c r="N9" s="140">
        <v>206</v>
      </c>
      <c r="O9" s="107">
        <v>76.068376068376068</v>
      </c>
      <c r="P9" s="108">
        <v>0.86434775311542822</v>
      </c>
      <c r="Q9" s="140">
        <v>54944</v>
      </c>
      <c r="R9" s="140">
        <v>69910</v>
      </c>
      <c r="S9" s="107">
        <v>27.238642981945254</v>
      </c>
      <c r="T9" s="140">
        <v>541996</v>
      </c>
      <c r="U9" s="140">
        <v>548116</v>
      </c>
      <c r="V9" s="107">
        <v>1.1291596247942788</v>
      </c>
      <c r="W9" s="108">
        <v>0.96004944679575643</v>
      </c>
      <c r="X9" s="138">
        <v>11020.562598084</v>
      </c>
      <c r="Y9" s="138">
        <v>15572.567694244997</v>
      </c>
      <c r="Z9" s="107">
        <v>41.304652604145595</v>
      </c>
      <c r="AA9" s="138">
        <v>94387.054992678997</v>
      </c>
      <c r="AB9" s="138">
        <v>157408.01667831</v>
      </c>
      <c r="AC9" s="107">
        <v>66.768649250174334</v>
      </c>
      <c r="AD9" s="108">
        <v>7.8589579423968825</v>
      </c>
    </row>
    <row r="10" spans="1:30">
      <c r="A10" s="5"/>
      <c r="B10" s="142"/>
      <c r="C10" s="138"/>
      <c r="D10" s="139"/>
      <c r="E10" s="107"/>
      <c r="F10" s="138"/>
      <c r="G10" s="139"/>
      <c r="H10" s="107"/>
      <c r="I10" s="108"/>
      <c r="J10" s="140"/>
      <c r="K10" s="140"/>
      <c r="L10" s="107"/>
      <c r="M10" s="140"/>
      <c r="N10" s="140"/>
      <c r="O10" s="107"/>
      <c r="P10" s="108"/>
      <c r="Q10" s="140"/>
      <c r="R10" s="140"/>
      <c r="S10" s="107"/>
      <c r="T10" s="140"/>
      <c r="U10" s="140"/>
      <c r="V10" s="107"/>
      <c r="W10" s="108"/>
      <c r="X10" s="138"/>
      <c r="Y10" s="138"/>
      <c r="Z10" s="107"/>
      <c r="AA10" s="138"/>
      <c r="AB10" s="138"/>
      <c r="AC10" s="107"/>
      <c r="AD10" s="108"/>
    </row>
    <row r="11" spans="1:30" s="25" customFormat="1" ht="15">
      <c r="A11" s="17">
        <v>2</v>
      </c>
      <c r="B11" s="136" t="s">
        <v>92</v>
      </c>
      <c r="C11" s="12">
        <v>95.419925808000016</v>
      </c>
      <c r="D11" s="12">
        <v>97.037896226999976</v>
      </c>
      <c r="E11" s="105">
        <v>1.6956316045094944</v>
      </c>
      <c r="F11" s="12">
        <v>540.81280150000009</v>
      </c>
      <c r="G11" s="12">
        <v>609.61212347399965</v>
      </c>
      <c r="H11" s="105">
        <v>12.721466981398654</v>
      </c>
      <c r="I11" s="106">
        <v>0.22646114350066879</v>
      </c>
      <c r="J11" s="23">
        <v>4780</v>
      </c>
      <c r="K11" s="23">
        <v>4883</v>
      </c>
      <c r="L11" s="105">
        <v>2.1548117154811712</v>
      </c>
      <c r="M11" s="23">
        <v>29898</v>
      </c>
      <c r="N11" s="23">
        <v>32409</v>
      </c>
      <c r="O11" s="105">
        <v>8.3985550872968098</v>
      </c>
      <c r="P11" s="106">
        <v>0.17623114931920802</v>
      </c>
      <c r="Q11" s="23">
        <v>3006</v>
      </c>
      <c r="R11" s="23">
        <v>3606</v>
      </c>
      <c r="S11" s="105">
        <v>19.960079840319363</v>
      </c>
      <c r="T11" s="23">
        <v>20046</v>
      </c>
      <c r="U11" s="23">
        <v>22469</v>
      </c>
      <c r="V11" s="105">
        <v>12.087199441285044</v>
      </c>
      <c r="W11" s="106">
        <v>1.2747060914054009E-2</v>
      </c>
      <c r="X11" s="12">
        <v>1519.671824689</v>
      </c>
      <c r="Y11" s="12">
        <v>1627.9538426000001</v>
      </c>
      <c r="Z11" s="105">
        <v>7.1253553663245679</v>
      </c>
      <c r="AA11" s="12">
        <v>8538.4445958360011</v>
      </c>
      <c r="AB11" s="12">
        <v>11298.103008196098</v>
      </c>
      <c r="AC11" s="105">
        <v>32.320387880784722</v>
      </c>
      <c r="AD11" s="106">
        <v>0.23835989723918924</v>
      </c>
    </row>
    <row r="12" spans="1:30">
      <c r="A12" s="5"/>
      <c r="B12" s="137" t="s">
        <v>87</v>
      </c>
      <c r="C12" s="16">
        <v>30.148603400000002</v>
      </c>
      <c r="D12" s="11">
        <v>26.646356999999998</v>
      </c>
      <c r="E12" s="107">
        <v>-11.616612396712227</v>
      </c>
      <c r="F12" s="16">
        <v>199.51631334500001</v>
      </c>
      <c r="G12" s="11">
        <v>148.47889660000001</v>
      </c>
      <c r="H12" s="107">
        <v>-25.580573282119051</v>
      </c>
      <c r="I12" s="108">
        <v>0.47624998708924787</v>
      </c>
      <c r="J12" s="103">
        <v>515</v>
      </c>
      <c r="K12" s="103">
        <v>641</v>
      </c>
      <c r="L12" s="107">
        <v>24.466019417475728</v>
      </c>
      <c r="M12" s="103">
        <v>3687</v>
      </c>
      <c r="N12" s="103">
        <v>3304</v>
      </c>
      <c r="O12" s="107">
        <v>-10.387849199891511</v>
      </c>
      <c r="P12" s="108">
        <v>0.37828350425168217</v>
      </c>
      <c r="Q12" s="103">
        <v>0</v>
      </c>
      <c r="R12" s="103">
        <v>0</v>
      </c>
      <c r="S12" s="113" t="s">
        <v>57</v>
      </c>
      <c r="T12" s="103">
        <v>0</v>
      </c>
      <c r="U12" s="103">
        <v>0</v>
      </c>
      <c r="V12" s="113" t="s">
        <v>57</v>
      </c>
      <c r="W12" s="113" t="s">
        <v>57</v>
      </c>
      <c r="X12" s="16">
        <v>53.679260599999999</v>
      </c>
      <c r="Y12" s="16">
        <v>55.099838699999999</v>
      </c>
      <c r="Z12" s="107">
        <v>2.6464189039146344</v>
      </c>
      <c r="AA12" s="16">
        <v>381.8725561</v>
      </c>
      <c r="AB12" s="16">
        <v>297.86287870000001</v>
      </c>
      <c r="AC12" s="107">
        <v>-21.999401648020129</v>
      </c>
      <c r="AD12" s="108">
        <v>1.077254953807429</v>
      </c>
    </row>
    <row r="13" spans="1:30">
      <c r="A13" s="5"/>
      <c r="B13" s="137" t="s">
        <v>88</v>
      </c>
      <c r="C13" s="16">
        <v>42.160257453000007</v>
      </c>
      <c r="D13" s="11">
        <v>47.430353126999982</v>
      </c>
      <c r="E13" s="107">
        <v>12.500150597692732</v>
      </c>
      <c r="F13" s="16">
        <v>237.35591263699999</v>
      </c>
      <c r="G13" s="11">
        <v>296.13474983499975</v>
      </c>
      <c r="H13" s="107">
        <v>24.764008001727394</v>
      </c>
      <c r="I13" s="108">
        <v>0.46615786463219938</v>
      </c>
      <c r="J13" s="103">
        <v>4264</v>
      </c>
      <c r="K13" s="103">
        <v>4242</v>
      </c>
      <c r="L13" s="107">
        <v>-0.51594746716697937</v>
      </c>
      <c r="M13" s="103">
        <v>26208</v>
      </c>
      <c r="N13" s="103">
        <v>29101</v>
      </c>
      <c r="O13" s="107">
        <v>11.038614163614163</v>
      </c>
      <c r="P13" s="108">
        <v>0.16641403292151183</v>
      </c>
      <c r="Q13" s="103">
        <v>0</v>
      </c>
      <c r="R13" s="103">
        <v>0</v>
      </c>
      <c r="S13" s="113" t="s">
        <v>57</v>
      </c>
      <c r="T13" s="103">
        <v>0</v>
      </c>
      <c r="U13" s="103">
        <v>0</v>
      </c>
      <c r="V13" s="113" t="s">
        <v>57</v>
      </c>
      <c r="W13" s="113" t="s">
        <v>57</v>
      </c>
      <c r="X13" s="16">
        <v>521.55671499999994</v>
      </c>
      <c r="Y13" s="16">
        <v>469.38167700000008</v>
      </c>
      <c r="Z13" s="107">
        <v>-10.003713210748302</v>
      </c>
      <c r="AA13" s="16">
        <v>3207.4881814</v>
      </c>
      <c r="AB13" s="16">
        <v>3232.6188474999999</v>
      </c>
      <c r="AC13" s="107">
        <v>0.78349988148766536</v>
      </c>
      <c r="AD13" s="108">
        <v>0.22095831263367224</v>
      </c>
    </row>
    <row r="14" spans="1:30">
      <c r="A14" s="5"/>
      <c r="B14" s="137" t="s">
        <v>89</v>
      </c>
      <c r="C14" s="16">
        <v>23.110785795000002</v>
      </c>
      <c r="D14" s="11">
        <v>22.950698800000001</v>
      </c>
      <c r="E14" s="113">
        <v>-0.69269386346281236</v>
      </c>
      <c r="F14" s="16">
        <v>103.91130521800001</v>
      </c>
      <c r="G14" s="11">
        <v>164.98582967899998</v>
      </c>
      <c r="H14" s="113">
        <v>58.775630171201378</v>
      </c>
      <c r="I14" s="108">
        <v>0.10105023444249453</v>
      </c>
      <c r="J14" s="103">
        <v>1</v>
      </c>
      <c r="K14" s="103">
        <v>0</v>
      </c>
      <c r="L14" s="113">
        <v>-100</v>
      </c>
      <c r="M14" s="103">
        <v>1</v>
      </c>
      <c r="N14" s="103">
        <v>4</v>
      </c>
      <c r="O14" s="113">
        <v>300</v>
      </c>
      <c r="P14" s="108">
        <v>0.28288543140028288</v>
      </c>
      <c r="Q14" s="103">
        <v>2976</v>
      </c>
      <c r="R14" s="103">
        <v>3210</v>
      </c>
      <c r="S14" s="113">
        <v>7.862903225806452</v>
      </c>
      <c r="T14" s="103">
        <v>16378</v>
      </c>
      <c r="U14" s="103">
        <v>21795</v>
      </c>
      <c r="V14" s="113">
        <v>33.074856514836974</v>
      </c>
      <c r="W14" s="108">
        <v>1.8785985134719005E-2</v>
      </c>
      <c r="X14" s="16">
        <v>944.34184908899999</v>
      </c>
      <c r="Y14" s="16">
        <v>1101.5523269</v>
      </c>
      <c r="Z14" s="113">
        <v>16.647623735267043</v>
      </c>
      <c r="AA14" s="16">
        <v>4944.9598583360003</v>
      </c>
      <c r="AB14" s="16">
        <v>7764.8672819961002</v>
      </c>
      <c r="AC14" s="113">
        <v>57.025891098113192</v>
      </c>
      <c r="AD14" s="108">
        <v>0.70034076517027188</v>
      </c>
    </row>
    <row r="15" spans="1:30">
      <c r="A15" s="5"/>
      <c r="B15" s="137" t="s">
        <v>90</v>
      </c>
      <c r="C15" s="16">
        <v>2.7915999999999998E-4</v>
      </c>
      <c r="D15" s="11">
        <v>1.04873E-2</v>
      </c>
      <c r="E15" s="113">
        <v>3656.7344891818316</v>
      </c>
      <c r="F15" s="16">
        <v>2.9270299999999999E-2</v>
      </c>
      <c r="G15" s="11">
        <v>1.2647360000000002E-2</v>
      </c>
      <c r="H15" s="113">
        <v>-56.791150073624109</v>
      </c>
      <c r="I15" s="108">
        <v>2.9627952899733664E-4</v>
      </c>
      <c r="J15" s="103">
        <v>0</v>
      </c>
      <c r="K15" s="103">
        <v>0</v>
      </c>
      <c r="L15" s="113" t="s">
        <v>57</v>
      </c>
      <c r="M15" s="103">
        <v>2</v>
      </c>
      <c r="N15" s="103">
        <v>0</v>
      </c>
      <c r="O15" s="113">
        <v>-100</v>
      </c>
      <c r="P15" s="108">
        <v>0</v>
      </c>
      <c r="Q15" s="103">
        <v>30</v>
      </c>
      <c r="R15" s="103">
        <v>396</v>
      </c>
      <c r="S15" s="113">
        <v>1220</v>
      </c>
      <c r="T15" s="103">
        <v>3668</v>
      </c>
      <c r="U15" s="103">
        <v>674</v>
      </c>
      <c r="V15" s="113">
        <v>-81.624863685932397</v>
      </c>
      <c r="W15" s="108">
        <v>2.1340804092368319E-2</v>
      </c>
      <c r="X15" s="16">
        <v>9.4E-2</v>
      </c>
      <c r="Y15" s="16">
        <v>1.92</v>
      </c>
      <c r="Z15" s="113">
        <v>1942.5531914893616</v>
      </c>
      <c r="AA15" s="16">
        <v>4.1239999999999997</v>
      </c>
      <c r="AB15" s="16">
        <v>2.7539999999999996</v>
      </c>
      <c r="AC15" s="113">
        <v>-33.220174587778864</v>
      </c>
      <c r="AD15" s="108">
        <v>2.0007872544530762E-3</v>
      </c>
    </row>
    <row r="16" spans="1:30" ht="15">
      <c r="A16" s="5"/>
      <c r="B16" s="141" t="s">
        <v>91</v>
      </c>
      <c r="C16" s="16">
        <v>0</v>
      </c>
      <c r="D16" s="11">
        <v>0</v>
      </c>
      <c r="E16" s="107" t="s">
        <v>57</v>
      </c>
      <c r="F16" s="16">
        <v>0</v>
      </c>
      <c r="G16" s="11">
        <v>0</v>
      </c>
      <c r="H16" s="107" t="s">
        <v>57</v>
      </c>
      <c r="I16" s="108">
        <v>0</v>
      </c>
      <c r="J16" s="103">
        <v>0</v>
      </c>
      <c r="K16" s="103">
        <v>0</v>
      </c>
      <c r="L16" s="107" t="s">
        <v>57</v>
      </c>
      <c r="M16" s="103">
        <v>0</v>
      </c>
      <c r="N16" s="103">
        <v>0</v>
      </c>
      <c r="O16" s="107" t="s">
        <v>57</v>
      </c>
      <c r="P16" s="108">
        <v>0</v>
      </c>
      <c r="Q16" s="103">
        <v>0</v>
      </c>
      <c r="R16" s="103">
        <v>0</v>
      </c>
      <c r="S16" s="107" t="s">
        <v>57</v>
      </c>
      <c r="T16" s="103">
        <v>0</v>
      </c>
      <c r="U16" s="103">
        <v>0</v>
      </c>
      <c r="V16" s="107" t="s">
        <v>57</v>
      </c>
      <c r="W16" s="108">
        <v>0</v>
      </c>
      <c r="X16" s="16">
        <v>0</v>
      </c>
      <c r="Y16" s="16">
        <v>0</v>
      </c>
      <c r="Z16" s="107" t="s">
        <v>57</v>
      </c>
      <c r="AA16" s="16">
        <v>0</v>
      </c>
      <c r="AB16" s="16">
        <v>0</v>
      </c>
      <c r="AC16" s="107" t="s">
        <v>57</v>
      </c>
      <c r="AD16" s="108">
        <v>0</v>
      </c>
    </row>
    <row r="17" spans="1:30">
      <c r="A17" s="5"/>
      <c r="B17" s="142"/>
      <c r="C17" s="16"/>
      <c r="D17" s="11"/>
      <c r="E17" s="107"/>
      <c r="F17" s="16"/>
      <c r="G17" s="11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36" t="s">
        <v>93</v>
      </c>
      <c r="C18" s="12">
        <v>1.2916605009999951</v>
      </c>
      <c r="D18" s="12">
        <v>0.95146934599999988</v>
      </c>
      <c r="E18" s="105">
        <v>-26.337505461893539</v>
      </c>
      <c r="F18" s="12">
        <v>15.434763566999994</v>
      </c>
      <c r="G18" s="12">
        <v>3.8426475649999996</v>
      </c>
      <c r="H18" s="105">
        <v>-75.103942808585018</v>
      </c>
      <c r="I18" s="106">
        <v>1.4274820465854392E-3</v>
      </c>
      <c r="J18" s="23">
        <v>491</v>
      </c>
      <c r="K18" s="23">
        <v>112</v>
      </c>
      <c r="L18" s="105">
        <v>-77.189409368635438</v>
      </c>
      <c r="M18" s="23">
        <v>6901</v>
      </c>
      <c r="N18" s="23">
        <v>1534</v>
      </c>
      <c r="O18" s="105">
        <v>-77.771337487320679</v>
      </c>
      <c r="P18" s="106">
        <v>8.3414663536568578E-3</v>
      </c>
      <c r="Q18" s="23">
        <v>4720</v>
      </c>
      <c r="R18" s="23">
        <v>8784</v>
      </c>
      <c r="S18" s="105">
        <v>86.101694915254228</v>
      </c>
      <c r="T18" s="23">
        <v>53326</v>
      </c>
      <c r="U18" s="23">
        <v>23901</v>
      </c>
      <c r="V18" s="105">
        <v>-55.179462176049213</v>
      </c>
      <c r="W18" s="106">
        <v>1.3559459829400725E-2</v>
      </c>
      <c r="X18" s="12">
        <v>1874.5139194000001</v>
      </c>
      <c r="Y18" s="12">
        <v>143.59623479999999</v>
      </c>
      <c r="Z18" s="105">
        <v>-92.339548225602783</v>
      </c>
      <c r="AA18" s="12">
        <v>22676.025587133998</v>
      </c>
      <c r="AB18" s="12">
        <v>784.14832178700021</v>
      </c>
      <c r="AC18" s="105">
        <v>-96.541949916338453</v>
      </c>
      <c r="AD18" s="106">
        <v>1.654344213943176E-2</v>
      </c>
    </row>
    <row r="19" spans="1:30">
      <c r="A19" s="5"/>
      <c r="B19" s="137" t="s">
        <v>87</v>
      </c>
      <c r="C19" s="16">
        <v>0.19188464799999999</v>
      </c>
      <c r="D19" s="11">
        <v>0</v>
      </c>
      <c r="E19" s="107">
        <v>-100</v>
      </c>
      <c r="F19" s="16">
        <v>0.33667394799999995</v>
      </c>
      <c r="G19" s="11">
        <v>4.7057387000000006E-2</v>
      </c>
      <c r="H19" s="107">
        <v>-86.022860610527545</v>
      </c>
      <c r="I19" s="108">
        <v>1.5093781314646259E-4</v>
      </c>
      <c r="J19" s="103">
        <v>1</v>
      </c>
      <c r="K19" s="103">
        <v>0</v>
      </c>
      <c r="L19" s="107">
        <v>-100</v>
      </c>
      <c r="M19" s="103">
        <v>508</v>
      </c>
      <c r="N19" s="103">
        <v>700</v>
      </c>
      <c r="O19" s="107">
        <v>37.795275590551178</v>
      </c>
      <c r="P19" s="108">
        <v>8.0144810222814014E-2</v>
      </c>
      <c r="Q19" s="103">
        <v>0</v>
      </c>
      <c r="R19" s="103">
        <v>0</v>
      </c>
      <c r="S19" s="113" t="s">
        <v>57</v>
      </c>
      <c r="T19" s="103">
        <v>0</v>
      </c>
      <c r="U19" s="103">
        <v>0</v>
      </c>
      <c r="V19" s="113" t="s">
        <v>57</v>
      </c>
      <c r="W19" s="113" t="s">
        <v>57</v>
      </c>
      <c r="X19" s="16">
        <v>0.5</v>
      </c>
      <c r="Y19" s="16">
        <v>0</v>
      </c>
      <c r="Z19" s="107">
        <v>-100</v>
      </c>
      <c r="AA19" s="16">
        <v>5.1135199999999994</v>
      </c>
      <c r="AB19" s="16">
        <v>1.24041</v>
      </c>
      <c r="AC19" s="107">
        <v>-75.742541341385191</v>
      </c>
      <c r="AD19" s="108">
        <v>4.4860837412308025E-3</v>
      </c>
    </row>
    <row r="20" spans="1:30">
      <c r="A20" s="5"/>
      <c r="B20" s="137" t="s">
        <v>88</v>
      </c>
      <c r="C20" s="16">
        <v>0.72954103699999517</v>
      </c>
      <c r="D20" s="11">
        <v>7.191949300000014E-2</v>
      </c>
      <c r="E20" s="107">
        <v>-90.141816655613212</v>
      </c>
      <c r="F20" s="16">
        <v>9.1297056379999955</v>
      </c>
      <c r="G20" s="11">
        <v>0.61097273200000013</v>
      </c>
      <c r="H20" s="107">
        <v>-93.307859462007329</v>
      </c>
      <c r="I20" s="108">
        <v>9.6175725495339958E-4</v>
      </c>
      <c r="J20" s="103">
        <v>490</v>
      </c>
      <c r="K20" s="103">
        <v>104</v>
      </c>
      <c r="L20" s="107">
        <v>-78.775510204081627</v>
      </c>
      <c r="M20" s="103">
        <v>6376</v>
      </c>
      <c r="N20" s="103">
        <v>816</v>
      </c>
      <c r="O20" s="107">
        <v>-87.202007528230865</v>
      </c>
      <c r="P20" s="108">
        <v>4.6662950023694605E-3</v>
      </c>
      <c r="Q20" s="103">
        <v>0</v>
      </c>
      <c r="R20" s="103">
        <v>0</v>
      </c>
      <c r="S20" s="113" t="s">
        <v>57</v>
      </c>
      <c r="T20" s="103">
        <v>0</v>
      </c>
      <c r="U20" s="103">
        <v>0</v>
      </c>
      <c r="V20" s="113" t="s">
        <v>57</v>
      </c>
      <c r="W20" s="113" t="s">
        <v>57</v>
      </c>
      <c r="X20" s="16">
        <v>401.80191839999998</v>
      </c>
      <c r="Y20" s="16">
        <v>28.467104800000001</v>
      </c>
      <c r="Z20" s="107">
        <v>-92.915139650562693</v>
      </c>
      <c r="AA20" s="16">
        <v>5730.6964263</v>
      </c>
      <c r="AB20" s="16">
        <v>124.94588178700016</v>
      </c>
      <c r="AC20" s="107">
        <v>-97.81970859224748</v>
      </c>
      <c r="AD20" s="108">
        <v>8.5403917110527319E-3</v>
      </c>
    </row>
    <row r="21" spans="1:30">
      <c r="A21" s="5"/>
      <c r="B21" s="137" t="s">
        <v>89</v>
      </c>
      <c r="C21" s="16">
        <v>0</v>
      </c>
      <c r="D21" s="11">
        <v>0.82325368499999985</v>
      </c>
      <c r="E21" s="107" t="s">
        <v>57</v>
      </c>
      <c r="F21" s="16">
        <v>0</v>
      </c>
      <c r="G21" s="11">
        <v>2.9048558809999996</v>
      </c>
      <c r="H21" s="107" t="s">
        <v>57</v>
      </c>
      <c r="I21" s="108">
        <v>1.7791610853357511E-3</v>
      </c>
      <c r="J21" s="103">
        <v>0</v>
      </c>
      <c r="K21" s="103">
        <v>6</v>
      </c>
      <c r="L21" s="113" t="s">
        <v>57</v>
      </c>
      <c r="M21" s="103">
        <v>0</v>
      </c>
      <c r="N21" s="103">
        <v>14</v>
      </c>
      <c r="O21" s="113" t="s">
        <v>57</v>
      </c>
      <c r="P21" s="108">
        <v>0.99009900990099009</v>
      </c>
      <c r="Q21" s="103">
        <v>0</v>
      </c>
      <c r="R21" s="103">
        <v>7427</v>
      </c>
      <c r="S21" s="107" t="s">
        <v>57</v>
      </c>
      <c r="T21" s="103">
        <v>0</v>
      </c>
      <c r="U21" s="103">
        <v>15011</v>
      </c>
      <c r="V21" s="107" t="s">
        <v>57</v>
      </c>
      <c r="W21" s="108">
        <v>1.2938583292372883E-2</v>
      </c>
      <c r="X21" s="16">
        <v>0</v>
      </c>
      <c r="Y21" s="16">
        <v>72.574129999999997</v>
      </c>
      <c r="Z21" s="107" t="s">
        <v>57</v>
      </c>
      <c r="AA21" s="16">
        <v>0</v>
      </c>
      <c r="AB21" s="16">
        <v>286.10742999999997</v>
      </c>
      <c r="AC21" s="107" t="s">
        <v>57</v>
      </c>
      <c r="AD21" s="108">
        <v>2.5805038150708802E-2</v>
      </c>
    </row>
    <row r="22" spans="1:30">
      <c r="A22" s="5"/>
      <c r="B22" s="137" t="s">
        <v>90</v>
      </c>
      <c r="C22" s="16">
        <v>0</v>
      </c>
      <c r="D22" s="11">
        <v>0</v>
      </c>
      <c r="E22" s="113" t="s">
        <v>57</v>
      </c>
      <c r="F22" s="16">
        <v>0</v>
      </c>
      <c r="G22" s="11">
        <v>0</v>
      </c>
      <c r="H22" s="107" t="s">
        <v>57</v>
      </c>
      <c r="I22" s="108">
        <v>0</v>
      </c>
      <c r="J22" s="103">
        <v>0</v>
      </c>
      <c r="K22" s="103">
        <v>0</v>
      </c>
      <c r="L22" s="113" t="s">
        <v>57</v>
      </c>
      <c r="M22" s="103">
        <v>0</v>
      </c>
      <c r="N22" s="103">
        <v>0</v>
      </c>
      <c r="O22" s="107" t="s">
        <v>57</v>
      </c>
      <c r="P22" s="108">
        <v>0</v>
      </c>
      <c r="Q22" s="103">
        <v>0</v>
      </c>
      <c r="R22" s="103">
        <v>0</v>
      </c>
      <c r="S22" s="113" t="s">
        <v>57</v>
      </c>
      <c r="T22" s="103">
        <v>0</v>
      </c>
      <c r="U22" s="103">
        <v>0</v>
      </c>
      <c r="V22" s="107" t="s">
        <v>57</v>
      </c>
      <c r="W22" s="108">
        <v>0</v>
      </c>
      <c r="X22" s="16">
        <v>0</v>
      </c>
      <c r="Y22" s="16">
        <v>0</v>
      </c>
      <c r="Z22" s="113" t="s">
        <v>57</v>
      </c>
      <c r="AA22" s="16">
        <v>0</v>
      </c>
      <c r="AB22" s="16">
        <v>0</v>
      </c>
      <c r="AC22" s="107" t="s">
        <v>57</v>
      </c>
      <c r="AD22" s="108">
        <v>0</v>
      </c>
    </row>
    <row r="23" spans="1:30" ht="15">
      <c r="A23" s="5"/>
      <c r="B23" s="141" t="s">
        <v>91</v>
      </c>
      <c r="C23" s="16">
        <v>0.37023481599999997</v>
      </c>
      <c r="D23" s="11">
        <v>5.6296167999999973E-2</v>
      </c>
      <c r="E23" s="113">
        <v>-84.794469464481708</v>
      </c>
      <c r="F23" s="16">
        <v>5.9683839809999997</v>
      </c>
      <c r="G23" s="11">
        <v>0.27976156499999999</v>
      </c>
      <c r="H23" s="113">
        <v>-95.312607803207626</v>
      </c>
      <c r="I23" s="108">
        <v>4.0268534999789059E-3</v>
      </c>
      <c r="J23" s="103">
        <v>0</v>
      </c>
      <c r="K23" s="103">
        <v>2</v>
      </c>
      <c r="L23" s="113" t="s">
        <v>57</v>
      </c>
      <c r="M23" s="103">
        <v>17</v>
      </c>
      <c r="N23" s="103">
        <v>4</v>
      </c>
      <c r="O23" s="113">
        <v>-76.470588235294116</v>
      </c>
      <c r="P23" s="108">
        <v>1.678345151680443E-2</v>
      </c>
      <c r="Q23" s="103">
        <v>4720</v>
      </c>
      <c r="R23" s="103">
        <v>1357</v>
      </c>
      <c r="S23" s="113">
        <v>-71.25</v>
      </c>
      <c r="T23" s="103">
        <v>53326</v>
      </c>
      <c r="U23" s="103">
        <v>8890</v>
      </c>
      <c r="V23" s="113">
        <v>-83.328957731688106</v>
      </c>
      <c r="W23" s="108">
        <v>1.5571228685194876E-2</v>
      </c>
      <c r="X23" s="16">
        <v>1472.2120010000001</v>
      </c>
      <c r="Y23" s="16">
        <v>42.555</v>
      </c>
      <c r="Z23" s="113">
        <v>-97.10945162985395</v>
      </c>
      <c r="AA23" s="16">
        <v>16940.215640833998</v>
      </c>
      <c r="AB23" s="16">
        <v>371.8546</v>
      </c>
      <c r="AC23" s="113">
        <v>-97.804900434067363</v>
      </c>
      <c r="AD23" s="108">
        <v>1.8565697756418691E-2</v>
      </c>
    </row>
    <row r="24" spans="1:30">
      <c r="A24" s="5"/>
      <c r="B24" s="142"/>
      <c r="C24" s="16"/>
      <c r="D24" s="11"/>
      <c r="E24" s="107"/>
      <c r="F24" s="16"/>
      <c r="G24" s="11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36" t="s">
        <v>94</v>
      </c>
      <c r="C25" s="12">
        <v>27.164331155845446</v>
      </c>
      <c r="D25" s="12">
        <v>31.312141865969544</v>
      </c>
      <c r="E25" s="105">
        <v>15.269327583762497</v>
      </c>
      <c r="F25" s="12">
        <v>183.75711940760905</v>
      </c>
      <c r="G25" s="12">
        <v>196.04224626519414</v>
      </c>
      <c r="H25" s="105">
        <v>6.685524292712862</v>
      </c>
      <c r="I25" s="106">
        <v>7.2826555696852202E-2</v>
      </c>
      <c r="J25" s="23">
        <v>1903</v>
      </c>
      <c r="K25" s="23">
        <v>3269</v>
      </c>
      <c r="L25" s="105">
        <v>71.781397792958487</v>
      </c>
      <c r="M25" s="23">
        <v>13917</v>
      </c>
      <c r="N25" s="23">
        <v>17823</v>
      </c>
      <c r="O25" s="105">
        <v>28.066393619314507</v>
      </c>
      <c r="P25" s="106">
        <v>9.6916528566640264E-2</v>
      </c>
      <c r="Q25" s="23">
        <v>16988</v>
      </c>
      <c r="R25" s="23">
        <v>79411</v>
      </c>
      <c r="S25" s="105">
        <v>367.45349658582529</v>
      </c>
      <c r="T25" s="23">
        <v>209075</v>
      </c>
      <c r="U25" s="23">
        <v>327597</v>
      </c>
      <c r="V25" s="105">
        <v>56.688748056917369</v>
      </c>
      <c r="W25" s="106">
        <v>0.18585156946287559</v>
      </c>
      <c r="X25" s="12">
        <v>1385.0043087702916</v>
      </c>
      <c r="Y25" s="12">
        <v>3142.6139717031911</v>
      </c>
      <c r="Z25" s="105">
        <v>126.9028299625605</v>
      </c>
      <c r="AA25" s="12">
        <v>11662.785678338052</v>
      </c>
      <c r="AB25" s="12">
        <v>17621.754554391595</v>
      </c>
      <c r="AC25" s="105">
        <v>51.093872771077933</v>
      </c>
      <c r="AD25" s="106">
        <v>0.37177211092091433</v>
      </c>
    </row>
    <row r="26" spans="1:30">
      <c r="A26" s="5"/>
      <c r="B26" s="137" t="s">
        <v>87</v>
      </c>
      <c r="C26" s="16">
        <v>1.1226502999999999</v>
      </c>
      <c r="D26" s="11">
        <v>1.1300891999999996</v>
      </c>
      <c r="E26" s="107">
        <v>0.66261951740445746</v>
      </c>
      <c r="F26" s="16">
        <v>8.6686078999999996</v>
      </c>
      <c r="G26" s="11">
        <v>9.8429988999999996</v>
      </c>
      <c r="H26" s="107">
        <v>13.54763087161896</v>
      </c>
      <c r="I26" s="108">
        <v>3.1571679251315779E-2</v>
      </c>
      <c r="J26" s="103">
        <v>11</v>
      </c>
      <c r="K26" s="103">
        <v>18</v>
      </c>
      <c r="L26" s="107">
        <v>63.636363636363633</v>
      </c>
      <c r="M26" s="103">
        <v>74</v>
      </c>
      <c r="N26" s="103">
        <v>119</v>
      </c>
      <c r="O26" s="107">
        <v>60.810810810810814</v>
      </c>
      <c r="P26" s="108">
        <v>1.3624617737878384E-2</v>
      </c>
      <c r="Q26" s="103">
        <v>0</v>
      </c>
      <c r="R26" s="103">
        <v>0</v>
      </c>
      <c r="S26" s="113" t="s">
        <v>57</v>
      </c>
      <c r="T26" s="103">
        <v>0</v>
      </c>
      <c r="U26" s="103">
        <v>0</v>
      </c>
      <c r="V26" s="113" t="s">
        <v>57</v>
      </c>
      <c r="W26" s="113" t="s">
        <v>57</v>
      </c>
      <c r="X26" s="16">
        <v>0.75</v>
      </c>
      <c r="Y26" s="16">
        <v>0.58750000000000002</v>
      </c>
      <c r="Z26" s="107">
        <v>-21.666666666666664</v>
      </c>
      <c r="AA26" s="16">
        <v>4.6480359</v>
      </c>
      <c r="AB26" s="16">
        <v>8.3375501000000014</v>
      </c>
      <c r="AC26" s="107">
        <v>79.377919606860218</v>
      </c>
      <c r="AD26" s="108">
        <v>3.015369752364723E-2</v>
      </c>
    </row>
    <row r="27" spans="1:30">
      <c r="A27" s="5"/>
      <c r="B27" s="137" t="s">
        <v>88</v>
      </c>
      <c r="C27" s="16">
        <v>17.098233399999998</v>
      </c>
      <c r="D27" s="11">
        <v>22.180972500000003</v>
      </c>
      <c r="E27" s="107">
        <v>29.726691530599915</v>
      </c>
      <c r="F27" s="16">
        <v>111.52669299999999</v>
      </c>
      <c r="G27" s="11">
        <v>118.9974158</v>
      </c>
      <c r="H27" s="107">
        <v>6.6985961827093767</v>
      </c>
      <c r="I27" s="108">
        <v>0.18731871648628057</v>
      </c>
      <c r="J27" s="103">
        <v>1888</v>
      </c>
      <c r="K27" s="103">
        <v>3221</v>
      </c>
      <c r="L27" s="107">
        <v>70.603813559322035</v>
      </c>
      <c r="M27" s="103">
        <v>13772</v>
      </c>
      <c r="N27" s="103">
        <v>17576</v>
      </c>
      <c r="O27" s="107">
        <v>27.621260528608772</v>
      </c>
      <c r="P27" s="108">
        <v>0.10050833451182063</v>
      </c>
      <c r="Q27" s="103">
        <v>0</v>
      </c>
      <c r="R27" s="103">
        <v>0</v>
      </c>
      <c r="S27" s="113" t="s">
        <v>57</v>
      </c>
      <c r="T27" s="103">
        <v>0</v>
      </c>
      <c r="U27" s="103">
        <v>0</v>
      </c>
      <c r="V27" s="113" t="s">
        <v>57</v>
      </c>
      <c r="W27" s="113" t="s">
        <v>57</v>
      </c>
      <c r="X27" s="16">
        <v>264.33270979999992</v>
      </c>
      <c r="Y27" s="16">
        <v>376.62539379999993</v>
      </c>
      <c r="Z27" s="107">
        <v>42.481569566234604</v>
      </c>
      <c r="AA27" s="16">
        <v>2063.7285905999997</v>
      </c>
      <c r="AB27" s="16">
        <v>1816.5102435999997</v>
      </c>
      <c r="AC27" s="107">
        <v>-11.979208318673571</v>
      </c>
      <c r="AD27" s="108">
        <v>0.12416342824272197</v>
      </c>
    </row>
    <row r="28" spans="1:30">
      <c r="A28" s="5"/>
      <c r="B28" s="137" t="s">
        <v>89</v>
      </c>
      <c r="C28" s="16">
        <v>0.55379990890419994</v>
      </c>
      <c r="D28" s="11">
        <v>1.9401161594999998</v>
      </c>
      <c r="E28" s="107">
        <v>250.32800264248766</v>
      </c>
      <c r="F28" s="16">
        <v>3.4487891340976007</v>
      </c>
      <c r="G28" s="11">
        <v>4.1588050247849999</v>
      </c>
      <c r="H28" s="107">
        <v>20.58739641886455</v>
      </c>
      <c r="I28" s="108">
        <v>2.5471776792758056E-3</v>
      </c>
      <c r="J28" s="103">
        <v>0</v>
      </c>
      <c r="K28" s="103">
        <v>5</v>
      </c>
      <c r="L28" s="113" t="s">
        <v>57</v>
      </c>
      <c r="M28" s="103">
        <v>1</v>
      </c>
      <c r="N28" s="103">
        <v>8</v>
      </c>
      <c r="O28" s="113">
        <v>700</v>
      </c>
      <c r="P28" s="108">
        <v>0.56577086280056577</v>
      </c>
      <c r="Q28" s="103">
        <v>228</v>
      </c>
      <c r="R28" s="103">
        <v>39626</v>
      </c>
      <c r="S28" s="107">
        <v>17279.824561403511</v>
      </c>
      <c r="T28" s="103">
        <v>3276</v>
      </c>
      <c r="U28" s="103">
        <v>40531</v>
      </c>
      <c r="V28" s="107">
        <v>1137.2100122100121</v>
      </c>
      <c r="W28" s="108">
        <v>3.4935295411575869E-2</v>
      </c>
      <c r="X28" s="16">
        <v>33.293604600000002</v>
      </c>
      <c r="Y28" s="16">
        <v>187.5480733</v>
      </c>
      <c r="Z28" s="107">
        <v>463.3156143747799</v>
      </c>
      <c r="AA28" s="16">
        <v>191.22054964000003</v>
      </c>
      <c r="AB28" s="16">
        <v>307.77174940000003</v>
      </c>
      <c r="AC28" s="107">
        <v>60.95118959726048</v>
      </c>
      <c r="AD28" s="108">
        <v>2.7759019522762451E-2</v>
      </c>
    </row>
    <row r="29" spans="1:30">
      <c r="A29" s="5"/>
      <c r="B29" s="137" t="s">
        <v>90</v>
      </c>
      <c r="C29" s="16">
        <v>0.22484400000000002</v>
      </c>
      <c r="D29" s="11">
        <v>6.8907200000000002E-2</v>
      </c>
      <c r="E29" s="107">
        <v>-69.35332941950864</v>
      </c>
      <c r="F29" s="16">
        <v>0.91015979999999996</v>
      </c>
      <c r="G29" s="11">
        <v>0.74652499999999999</v>
      </c>
      <c r="H29" s="107">
        <v>-17.978689017027559</v>
      </c>
      <c r="I29" s="108">
        <v>1.7488240659294645E-2</v>
      </c>
      <c r="J29" s="103">
        <v>0</v>
      </c>
      <c r="K29" s="103">
        <v>0</v>
      </c>
      <c r="L29" s="113" t="s">
        <v>57</v>
      </c>
      <c r="M29" s="103">
        <v>0</v>
      </c>
      <c r="N29" s="103">
        <v>0</v>
      </c>
      <c r="O29" s="113" t="s">
        <v>57</v>
      </c>
      <c r="P29" s="108">
        <v>0</v>
      </c>
      <c r="Q29" s="103">
        <v>0</v>
      </c>
      <c r="R29" s="103">
        <v>0</v>
      </c>
      <c r="S29" s="113" t="s">
        <v>57</v>
      </c>
      <c r="T29" s="103">
        <v>0</v>
      </c>
      <c r="U29" s="103">
        <v>0</v>
      </c>
      <c r="V29" s="113" t="s">
        <v>57</v>
      </c>
      <c r="W29" s="108">
        <v>0</v>
      </c>
      <c r="X29" s="16">
        <v>0</v>
      </c>
      <c r="Y29" s="16">
        <v>0</v>
      </c>
      <c r="Z29" s="107" t="s">
        <v>57</v>
      </c>
      <c r="AA29" s="16">
        <v>-8.2650000000000006</v>
      </c>
      <c r="AB29" s="16">
        <v>0</v>
      </c>
      <c r="AC29" s="107">
        <v>-100</v>
      </c>
      <c r="AD29" s="108">
        <v>0</v>
      </c>
    </row>
    <row r="30" spans="1:30" ht="15">
      <c r="A30" s="5"/>
      <c r="B30" s="141" t="s">
        <v>91</v>
      </c>
      <c r="C30" s="16">
        <v>8.1648035469412452</v>
      </c>
      <c r="D30" s="11">
        <v>5.9920568064695363</v>
      </c>
      <c r="E30" s="107">
        <v>-26.611133115207387</v>
      </c>
      <c r="F30" s="16">
        <v>59.202869573511471</v>
      </c>
      <c r="G30" s="11">
        <v>62.296501540409139</v>
      </c>
      <c r="H30" s="107">
        <v>5.2254763817762981</v>
      </c>
      <c r="I30" s="108">
        <v>0.8966881682422595</v>
      </c>
      <c r="J30" s="103">
        <v>4</v>
      </c>
      <c r="K30" s="103">
        <v>25</v>
      </c>
      <c r="L30" s="107">
        <v>525</v>
      </c>
      <c r="M30" s="103">
        <v>70</v>
      </c>
      <c r="N30" s="103">
        <v>120</v>
      </c>
      <c r="O30" s="107">
        <v>71.428571428571431</v>
      </c>
      <c r="P30" s="108">
        <v>0.5035035455041329</v>
      </c>
      <c r="Q30" s="103">
        <v>16760</v>
      </c>
      <c r="R30" s="103">
        <v>39785</v>
      </c>
      <c r="S30" s="107">
        <v>137.38066825775655</v>
      </c>
      <c r="T30" s="103">
        <v>205799</v>
      </c>
      <c r="U30" s="103">
        <v>287066</v>
      </c>
      <c r="V30" s="107">
        <v>39.48853007060287</v>
      </c>
      <c r="W30" s="108">
        <v>0.50280881144478651</v>
      </c>
      <c r="X30" s="16">
        <v>1086.6279943702916</v>
      </c>
      <c r="Y30" s="16">
        <v>2577.853004603191</v>
      </c>
      <c r="Z30" s="107">
        <v>137.23417931056289</v>
      </c>
      <c r="AA30" s="16">
        <v>9411.4535021980519</v>
      </c>
      <c r="AB30" s="16">
        <v>15489.135011291595</v>
      </c>
      <c r="AC30" s="107">
        <v>64.577501314479179</v>
      </c>
      <c r="AD30" s="108">
        <v>0.7733307565053722</v>
      </c>
    </row>
    <row r="31" spans="1:30">
      <c r="A31" s="5"/>
      <c r="B31" s="142"/>
      <c r="C31" s="16"/>
      <c r="D31" s="11"/>
      <c r="E31" s="107"/>
      <c r="F31" s="16"/>
      <c r="G31" s="11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36" t="s">
        <v>95</v>
      </c>
      <c r="C32" s="12">
        <v>1164.5501305789301</v>
      </c>
      <c r="D32" s="12">
        <v>928.78683502015133</v>
      </c>
      <c r="E32" s="105">
        <v>-20.24501044378178</v>
      </c>
      <c r="F32" s="12">
        <v>5900.0861256303624</v>
      </c>
      <c r="G32" s="12">
        <v>7440.9498828520327</v>
      </c>
      <c r="H32" s="105">
        <v>26.11595363884701</v>
      </c>
      <c r="I32" s="106">
        <v>2.7641937460151396</v>
      </c>
      <c r="J32" s="23">
        <v>52071</v>
      </c>
      <c r="K32" s="23">
        <v>61622</v>
      </c>
      <c r="L32" s="105">
        <v>18.342263447984482</v>
      </c>
      <c r="M32" s="23">
        <v>308216</v>
      </c>
      <c r="N32" s="23">
        <v>408883</v>
      </c>
      <c r="O32" s="105">
        <v>32.66118566200327</v>
      </c>
      <c r="P32" s="106">
        <v>2.2233922992713668</v>
      </c>
      <c r="Q32" s="23">
        <v>2838393</v>
      </c>
      <c r="R32" s="23">
        <v>2222198</v>
      </c>
      <c r="S32" s="105">
        <v>-21.709291137626114</v>
      </c>
      <c r="T32" s="23">
        <v>19911826</v>
      </c>
      <c r="U32" s="23">
        <v>19664428</v>
      </c>
      <c r="V32" s="105">
        <v>-1.2424676672044042</v>
      </c>
      <c r="W32" s="106">
        <v>11.155977638347467</v>
      </c>
      <c r="X32" s="12">
        <v>79750.018027951533</v>
      </c>
      <c r="Y32" s="12">
        <v>35194.586791537746</v>
      </c>
      <c r="Z32" s="105">
        <v>-55.868866663826431</v>
      </c>
      <c r="AA32" s="12">
        <v>337944.3737254556</v>
      </c>
      <c r="AB32" s="12">
        <v>385421.28321987239</v>
      </c>
      <c r="AC32" s="105">
        <v>14.04873499476775</v>
      </c>
      <c r="AD32" s="106">
        <v>8.1313630611652048</v>
      </c>
    </row>
    <row r="33" spans="1:30">
      <c r="A33" s="5"/>
      <c r="B33" s="137" t="s">
        <v>87</v>
      </c>
      <c r="C33" s="16">
        <v>22.91919244799999</v>
      </c>
      <c r="D33" s="11">
        <v>65.057582815499998</v>
      </c>
      <c r="E33" s="107">
        <v>183.85634861745382</v>
      </c>
      <c r="F33" s="16">
        <v>185.14890468580995</v>
      </c>
      <c r="G33" s="11">
        <v>415.80937759700004</v>
      </c>
      <c r="H33" s="107">
        <v>124.5810626331338</v>
      </c>
      <c r="I33" s="108">
        <v>1.3337195739381553</v>
      </c>
      <c r="J33" s="103">
        <v>367</v>
      </c>
      <c r="K33" s="103">
        <v>646</v>
      </c>
      <c r="L33" s="107">
        <v>76.021798365122621</v>
      </c>
      <c r="M33" s="103">
        <v>2567</v>
      </c>
      <c r="N33" s="103">
        <v>4799</v>
      </c>
      <c r="O33" s="107">
        <v>86.949746786131669</v>
      </c>
      <c r="P33" s="108">
        <v>0.54944992037040641</v>
      </c>
      <c r="Q33" s="103">
        <v>0</v>
      </c>
      <c r="R33" s="103">
        <v>0</v>
      </c>
      <c r="S33" s="113" t="s">
        <v>57</v>
      </c>
      <c r="T33" s="103">
        <v>0</v>
      </c>
      <c r="U33" s="103">
        <v>0</v>
      </c>
      <c r="V33" s="113" t="s">
        <v>57</v>
      </c>
      <c r="W33" s="113" t="s">
        <v>57</v>
      </c>
      <c r="X33" s="16">
        <v>44.185100300000002</v>
      </c>
      <c r="Y33" s="16">
        <v>20.818518900000001</v>
      </c>
      <c r="Z33" s="107">
        <v>-52.883395627371698</v>
      </c>
      <c r="AA33" s="16">
        <v>301.85797630000002</v>
      </c>
      <c r="AB33" s="16">
        <v>287.78238960000004</v>
      </c>
      <c r="AC33" s="107">
        <v>-4.6629831924702971</v>
      </c>
      <c r="AD33" s="108">
        <v>1.0407977193001576</v>
      </c>
    </row>
    <row r="34" spans="1:30">
      <c r="A34" s="5"/>
      <c r="B34" s="137" t="s">
        <v>88</v>
      </c>
      <c r="C34" s="16">
        <v>459.05683960093006</v>
      </c>
      <c r="D34" s="11">
        <v>525.39666886465136</v>
      </c>
      <c r="E34" s="107">
        <v>14.451332284122422</v>
      </c>
      <c r="F34" s="16">
        <v>2320.5008808640323</v>
      </c>
      <c r="G34" s="11">
        <v>3180.2496353782826</v>
      </c>
      <c r="H34" s="107">
        <v>37.050136959832791</v>
      </c>
      <c r="I34" s="108">
        <v>5.0061614851053067</v>
      </c>
      <c r="J34" s="103">
        <v>51677</v>
      </c>
      <c r="K34" s="103">
        <v>60962</v>
      </c>
      <c r="L34" s="107">
        <v>17.967374267082068</v>
      </c>
      <c r="M34" s="103">
        <v>305498</v>
      </c>
      <c r="N34" s="103">
        <v>403855</v>
      </c>
      <c r="O34" s="107">
        <v>32.1956281219517</v>
      </c>
      <c r="P34" s="108">
        <v>2.3094443237523508</v>
      </c>
      <c r="Q34" s="103">
        <v>0</v>
      </c>
      <c r="R34" s="103">
        <v>0</v>
      </c>
      <c r="S34" s="113" t="s">
        <v>57</v>
      </c>
      <c r="T34" s="103">
        <v>0</v>
      </c>
      <c r="U34" s="103">
        <v>0</v>
      </c>
      <c r="V34" s="113" t="s">
        <v>57</v>
      </c>
      <c r="W34" s="113" t="s">
        <v>57</v>
      </c>
      <c r="X34" s="16">
        <v>7663.4083066519997</v>
      </c>
      <c r="Y34" s="16">
        <v>13945.221009159999</v>
      </c>
      <c r="Z34" s="107">
        <v>81.971525607675815</v>
      </c>
      <c r="AA34" s="16">
        <v>45444.778983720491</v>
      </c>
      <c r="AB34" s="16">
        <v>73243.12504242349</v>
      </c>
      <c r="AC34" s="107">
        <v>61.169504353098723</v>
      </c>
      <c r="AD34" s="108">
        <v>5.0063673092504786</v>
      </c>
    </row>
    <row r="35" spans="1:30">
      <c r="A35" s="5"/>
      <c r="B35" s="137" t="s">
        <v>89</v>
      </c>
      <c r="C35" s="16">
        <v>585.33840248600006</v>
      </c>
      <c r="D35" s="11">
        <v>232.55129857000003</v>
      </c>
      <c r="E35" s="107">
        <v>-60.270623355254379</v>
      </c>
      <c r="F35" s="16">
        <v>3091.5450680215204</v>
      </c>
      <c r="G35" s="11">
        <v>3335.3251059117501</v>
      </c>
      <c r="H35" s="107">
        <v>7.8853787516104488</v>
      </c>
      <c r="I35" s="108">
        <v>2.0428141286440398</v>
      </c>
      <c r="J35" s="103">
        <v>10</v>
      </c>
      <c r="K35" s="103">
        <v>8</v>
      </c>
      <c r="L35" s="107">
        <v>-20</v>
      </c>
      <c r="M35" s="103">
        <v>60</v>
      </c>
      <c r="N35" s="103">
        <v>85</v>
      </c>
      <c r="O35" s="107">
        <v>41.666666666666671</v>
      </c>
      <c r="P35" s="108">
        <v>6.0113154172560117</v>
      </c>
      <c r="Q35" s="103">
        <v>2265344</v>
      </c>
      <c r="R35" s="103">
        <v>1880239</v>
      </c>
      <c r="S35" s="107">
        <v>-16.999846380947002</v>
      </c>
      <c r="T35" s="103">
        <v>14976176</v>
      </c>
      <c r="U35" s="103">
        <v>14703406</v>
      </c>
      <c r="V35" s="107">
        <v>-1.8213594712027956</v>
      </c>
      <c r="W35" s="108">
        <v>12.673455680006343</v>
      </c>
      <c r="X35" s="16">
        <v>17170.421275699999</v>
      </c>
      <c r="Y35" s="16">
        <v>12224.833791000003</v>
      </c>
      <c r="Z35" s="107">
        <v>-28.802947844378824</v>
      </c>
      <c r="AA35" s="16">
        <v>97718.168205700014</v>
      </c>
      <c r="AB35" s="16">
        <v>92999.92083697101</v>
      </c>
      <c r="AC35" s="107">
        <v>-4.8284238799860999</v>
      </c>
      <c r="AD35" s="108">
        <v>8.3879908508874994</v>
      </c>
    </row>
    <row r="36" spans="1:30">
      <c r="A36" s="5"/>
      <c r="B36" s="137" t="s">
        <v>90</v>
      </c>
      <c r="C36" s="16">
        <v>0</v>
      </c>
      <c r="D36" s="11">
        <v>0</v>
      </c>
      <c r="E36" s="107" t="s">
        <v>57</v>
      </c>
      <c r="F36" s="16">
        <v>0</v>
      </c>
      <c r="G36" s="11">
        <v>0</v>
      </c>
      <c r="H36" s="107" t="s">
        <v>57</v>
      </c>
      <c r="I36" s="108">
        <v>0</v>
      </c>
      <c r="J36" s="103">
        <v>0</v>
      </c>
      <c r="K36" s="103">
        <v>0</v>
      </c>
      <c r="L36" s="113" t="s">
        <v>57</v>
      </c>
      <c r="M36" s="103">
        <v>0</v>
      </c>
      <c r="N36" s="103">
        <v>0</v>
      </c>
      <c r="O36" s="113" t="s">
        <v>57</v>
      </c>
      <c r="P36" s="108">
        <v>0</v>
      </c>
      <c r="Q36" s="103">
        <v>0</v>
      </c>
      <c r="R36" s="103">
        <v>0</v>
      </c>
      <c r="S36" s="113" t="s">
        <v>57</v>
      </c>
      <c r="T36" s="103">
        <v>0</v>
      </c>
      <c r="U36" s="103">
        <v>0</v>
      </c>
      <c r="V36" s="113" t="s">
        <v>57</v>
      </c>
      <c r="W36" s="108">
        <v>0</v>
      </c>
      <c r="X36" s="16">
        <v>0</v>
      </c>
      <c r="Y36" s="16">
        <v>0</v>
      </c>
      <c r="Z36" s="113" t="s">
        <v>57</v>
      </c>
      <c r="AA36" s="16">
        <v>0</v>
      </c>
      <c r="AB36" s="16">
        <v>0</v>
      </c>
      <c r="AC36" s="113" t="s">
        <v>57</v>
      </c>
      <c r="AD36" s="108">
        <v>0</v>
      </c>
    </row>
    <row r="37" spans="1:30" ht="15">
      <c r="A37" s="5"/>
      <c r="B37" s="141" t="s">
        <v>91</v>
      </c>
      <c r="C37" s="16">
        <v>97.23569604399998</v>
      </c>
      <c r="D37" s="11">
        <v>105.78128476999991</v>
      </c>
      <c r="E37" s="107">
        <v>8.7885304200763716</v>
      </c>
      <c r="F37" s="16">
        <v>302.89127205899996</v>
      </c>
      <c r="G37" s="11">
        <v>509.56576396499986</v>
      </c>
      <c r="H37" s="107">
        <v>68.233888187356527</v>
      </c>
      <c r="I37" s="108">
        <v>7.3346268279986377</v>
      </c>
      <c r="J37" s="103">
        <v>17</v>
      </c>
      <c r="K37" s="103">
        <v>6</v>
      </c>
      <c r="L37" s="107">
        <v>-64.705882352941174</v>
      </c>
      <c r="M37" s="103">
        <v>91</v>
      </c>
      <c r="N37" s="103">
        <v>144</v>
      </c>
      <c r="O37" s="107">
        <v>58.241758241758248</v>
      </c>
      <c r="P37" s="108">
        <v>0.60420425460495952</v>
      </c>
      <c r="Q37" s="103">
        <v>573049</v>
      </c>
      <c r="R37" s="103">
        <v>341959</v>
      </c>
      <c r="S37" s="107">
        <v>-40.326394427003628</v>
      </c>
      <c r="T37" s="103">
        <v>4935650</v>
      </c>
      <c r="U37" s="103">
        <v>4961022</v>
      </c>
      <c r="V37" s="107">
        <v>0.51405589942560759</v>
      </c>
      <c r="W37" s="108">
        <v>8.6894497271409286</v>
      </c>
      <c r="X37" s="16">
        <v>54872.003345299534</v>
      </c>
      <c r="Y37" s="16">
        <v>9003.7134724777479</v>
      </c>
      <c r="Z37" s="107">
        <v>-83.591425638646683</v>
      </c>
      <c r="AA37" s="16">
        <v>194479.56855973508</v>
      </c>
      <c r="AB37" s="16">
        <v>218890.45495087796</v>
      </c>
      <c r="AC37" s="107">
        <v>12.551902789544181</v>
      </c>
      <c r="AD37" s="108">
        <v>10.928610344965429</v>
      </c>
    </row>
    <row r="38" spans="1:30">
      <c r="A38" s="5"/>
      <c r="B38" s="142"/>
      <c r="C38" s="16"/>
      <c r="D38" s="11"/>
      <c r="E38" s="107"/>
      <c r="F38" s="16"/>
      <c r="G38" s="11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36" t="s">
        <v>96</v>
      </c>
      <c r="C39" s="12">
        <v>105.49551742261157</v>
      </c>
      <c r="D39" s="12">
        <v>104.96648500418225</v>
      </c>
      <c r="E39" s="105">
        <v>-0.50147383638115883</v>
      </c>
      <c r="F39" s="12">
        <v>617.95454585548578</v>
      </c>
      <c r="G39" s="12">
        <v>666.87434462694466</v>
      </c>
      <c r="H39" s="105">
        <v>7.9164072988143719</v>
      </c>
      <c r="I39" s="106">
        <v>0.24773314184575618</v>
      </c>
      <c r="J39" s="23">
        <v>12296</v>
      </c>
      <c r="K39" s="23">
        <v>10947</v>
      </c>
      <c r="L39" s="105">
        <v>-10.971047495120365</v>
      </c>
      <c r="M39" s="23">
        <v>79454</v>
      </c>
      <c r="N39" s="23">
        <v>70189</v>
      </c>
      <c r="O39" s="105">
        <v>-11.66083520024165</v>
      </c>
      <c r="P39" s="106">
        <v>0.38166830632126542</v>
      </c>
      <c r="Q39" s="23">
        <v>13591</v>
      </c>
      <c r="R39" s="23">
        <v>44245</v>
      </c>
      <c r="S39" s="105">
        <v>225.54631741593704</v>
      </c>
      <c r="T39" s="23">
        <v>286959</v>
      </c>
      <c r="U39" s="23">
        <v>313048</v>
      </c>
      <c r="V39" s="105">
        <v>9.0915426942524888</v>
      </c>
      <c r="W39" s="106">
        <v>0.17759766456107434</v>
      </c>
      <c r="X39" s="12">
        <v>3284.6313411399988</v>
      </c>
      <c r="Y39" s="12">
        <v>2444.2712138999991</v>
      </c>
      <c r="Z39" s="105">
        <v>-25.584610264004098</v>
      </c>
      <c r="AA39" s="12">
        <v>22933.336076065003</v>
      </c>
      <c r="AB39" s="12">
        <v>15856.617737340001</v>
      </c>
      <c r="AC39" s="105">
        <v>-30.857779763280107</v>
      </c>
      <c r="AD39" s="106">
        <v>0.33453242298212427</v>
      </c>
    </row>
    <row r="40" spans="1:30">
      <c r="A40" s="5"/>
      <c r="B40" s="137" t="s">
        <v>87</v>
      </c>
      <c r="C40" s="16">
        <v>5.7224719679999971</v>
      </c>
      <c r="D40" s="11">
        <v>3.0842316360000002</v>
      </c>
      <c r="E40" s="107">
        <v>-46.103158683048321</v>
      </c>
      <c r="F40" s="16">
        <v>40.665207522999999</v>
      </c>
      <c r="G40" s="11">
        <v>20.204589846000005</v>
      </c>
      <c r="H40" s="107">
        <v>-50.314799611996555</v>
      </c>
      <c r="I40" s="108">
        <v>6.4806756203366414E-2</v>
      </c>
      <c r="J40" s="103">
        <v>49</v>
      </c>
      <c r="K40" s="103">
        <v>53</v>
      </c>
      <c r="L40" s="107">
        <v>8.1632653061224492</v>
      </c>
      <c r="M40" s="103">
        <v>329</v>
      </c>
      <c r="N40" s="103">
        <v>356</v>
      </c>
      <c r="O40" s="107">
        <v>8.2066869300911858</v>
      </c>
      <c r="P40" s="108">
        <v>4.0759360627602555E-2</v>
      </c>
      <c r="Q40" s="103">
        <v>0</v>
      </c>
      <c r="R40" s="103">
        <v>0</v>
      </c>
      <c r="S40" s="113" t="s">
        <v>57</v>
      </c>
      <c r="T40" s="103">
        <v>0</v>
      </c>
      <c r="U40" s="103">
        <v>0</v>
      </c>
      <c r="V40" s="113" t="s">
        <v>57</v>
      </c>
      <c r="W40" s="113" t="s">
        <v>57</v>
      </c>
      <c r="X40" s="16">
        <v>12.363607900000007</v>
      </c>
      <c r="Y40" s="16">
        <v>12.708996200000007</v>
      </c>
      <c r="Z40" s="107">
        <v>2.793588269650638</v>
      </c>
      <c r="AA40" s="16">
        <v>97.478678600000009</v>
      </c>
      <c r="AB40" s="16">
        <v>61.197284500000002</v>
      </c>
      <c r="AC40" s="107">
        <v>-37.219825526030469</v>
      </c>
      <c r="AD40" s="108">
        <v>0.22132693464493661</v>
      </c>
    </row>
    <row r="41" spans="1:30">
      <c r="A41" s="5"/>
      <c r="B41" s="137" t="s">
        <v>88</v>
      </c>
      <c r="C41" s="16">
        <v>83.259878302611554</v>
      </c>
      <c r="D41" s="11">
        <v>81.481649833184051</v>
      </c>
      <c r="E41" s="107">
        <v>-2.1357567482436819</v>
      </c>
      <c r="F41" s="16">
        <v>460.22215877248556</v>
      </c>
      <c r="G41" s="11">
        <v>488.87573779894609</v>
      </c>
      <c r="H41" s="107">
        <v>6.2260320326352776</v>
      </c>
      <c r="I41" s="108">
        <v>0.76955936488313237</v>
      </c>
      <c r="J41" s="103">
        <v>12246</v>
      </c>
      <c r="K41" s="103">
        <v>10894</v>
      </c>
      <c r="L41" s="107">
        <v>-11.040339702760086</v>
      </c>
      <c r="M41" s="103">
        <v>79111</v>
      </c>
      <c r="N41" s="103">
        <v>69824</v>
      </c>
      <c r="O41" s="107">
        <v>-11.739201880901518</v>
      </c>
      <c r="P41" s="108">
        <v>0.39928845863412399</v>
      </c>
      <c r="Q41" s="103">
        <v>0</v>
      </c>
      <c r="R41" s="103">
        <v>0</v>
      </c>
      <c r="S41" s="113" t="s">
        <v>57</v>
      </c>
      <c r="T41" s="103">
        <v>0</v>
      </c>
      <c r="U41" s="103">
        <v>0</v>
      </c>
      <c r="V41" s="113" t="s">
        <v>57</v>
      </c>
      <c r="W41" s="113" t="s">
        <v>57</v>
      </c>
      <c r="X41" s="16">
        <v>2443.7075471999992</v>
      </c>
      <c r="Y41" s="16">
        <v>1572.7828101999994</v>
      </c>
      <c r="Z41" s="107">
        <v>-35.639483046893467</v>
      </c>
      <c r="AA41" s="16">
        <v>13036.3535873</v>
      </c>
      <c r="AB41" s="16">
        <v>8969.8267381999995</v>
      </c>
      <c r="AC41" s="107">
        <v>-31.193744645447531</v>
      </c>
      <c r="AD41" s="108">
        <v>0.61311211565256096</v>
      </c>
    </row>
    <row r="42" spans="1:30" ht="14.25" customHeight="1">
      <c r="A42" s="5"/>
      <c r="B42" s="137" t="s">
        <v>89</v>
      </c>
      <c r="C42" s="16">
        <v>15.310948272000024</v>
      </c>
      <c r="D42" s="11">
        <v>20.012363534998201</v>
      </c>
      <c r="E42" s="107">
        <v>30.706231772697674</v>
      </c>
      <c r="F42" s="16">
        <v>114.33534990799996</v>
      </c>
      <c r="G42" s="11">
        <v>143.17606797199863</v>
      </c>
      <c r="H42" s="107">
        <v>25.224672935540397</v>
      </c>
      <c r="I42" s="108">
        <v>8.7692229467671273E-2</v>
      </c>
      <c r="J42" s="103">
        <v>0</v>
      </c>
      <c r="K42" s="103">
        <v>0</v>
      </c>
      <c r="L42" s="107" t="s">
        <v>57</v>
      </c>
      <c r="M42" s="103">
        <v>11</v>
      </c>
      <c r="N42" s="103">
        <v>5</v>
      </c>
      <c r="O42" s="107">
        <v>-54.54545454545454</v>
      </c>
      <c r="P42" s="108">
        <v>0.3536067892503536</v>
      </c>
      <c r="Q42" s="103">
        <v>5167</v>
      </c>
      <c r="R42" s="103">
        <v>39882</v>
      </c>
      <c r="S42" s="107">
        <v>671.85988000774137</v>
      </c>
      <c r="T42" s="103">
        <v>51565</v>
      </c>
      <c r="U42" s="103">
        <v>144832</v>
      </c>
      <c r="V42" s="107">
        <v>180.87268496072917</v>
      </c>
      <c r="W42" s="108">
        <v>0.12483651291725729</v>
      </c>
      <c r="X42" s="16">
        <v>778.61598603999994</v>
      </c>
      <c r="Y42" s="16">
        <v>761.71940749999999</v>
      </c>
      <c r="Z42" s="107">
        <v>-2.1700785551469428</v>
      </c>
      <c r="AA42" s="16">
        <v>5781.1611101650005</v>
      </c>
      <c r="AB42" s="16">
        <v>5843.8235146400002</v>
      </c>
      <c r="AC42" s="107">
        <v>1.0839069052204848</v>
      </c>
      <c r="AD42" s="108">
        <v>0.52707505268665844</v>
      </c>
    </row>
    <row r="43" spans="1:30">
      <c r="A43" s="5"/>
      <c r="B43" s="137" t="s">
        <v>90</v>
      </c>
      <c r="C43" s="16">
        <v>0</v>
      </c>
      <c r="D43" s="11">
        <v>0</v>
      </c>
      <c r="E43" s="113" t="s">
        <v>57</v>
      </c>
      <c r="F43" s="16">
        <v>0</v>
      </c>
      <c r="G43" s="11">
        <v>0</v>
      </c>
      <c r="H43" s="113" t="s">
        <v>57</v>
      </c>
      <c r="I43" s="108">
        <v>0</v>
      </c>
      <c r="J43" s="103">
        <v>0</v>
      </c>
      <c r="K43" s="103">
        <v>0</v>
      </c>
      <c r="L43" s="113" t="s">
        <v>57</v>
      </c>
      <c r="M43" s="103">
        <v>0</v>
      </c>
      <c r="N43" s="103">
        <v>0</v>
      </c>
      <c r="O43" s="113" t="s">
        <v>57</v>
      </c>
      <c r="P43" s="108">
        <v>0</v>
      </c>
      <c r="Q43" s="103">
        <v>0</v>
      </c>
      <c r="R43" s="103">
        <v>0</v>
      </c>
      <c r="S43" s="113" t="s">
        <v>57</v>
      </c>
      <c r="T43" s="103">
        <v>0</v>
      </c>
      <c r="U43" s="103">
        <v>0</v>
      </c>
      <c r="V43" s="113" t="s">
        <v>57</v>
      </c>
      <c r="W43" s="108">
        <v>0</v>
      </c>
      <c r="X43" s="16">
        <v>0</v>
      </c>
      <c r="Y43" s="16">
        <v>0</v>
      </c>
      <c r="Z43" s="113" t="s">
        <v>57</v>
      </c>
      <c r="AA43" s="16">
        <v>0</v>
      </c>
      <c r="AB43" s="16">
        <v>0</v>
      </c>
      <c r="AC43" s="113" t="s">
        <v>57</v>
      </c>
      <c r="AD43" s="108">
        <v>0</v>
      </c>
    </row>
    <row r="44" spans="1:30" ht="15">
      <c r="A44" s="5"/>
      <c r="B44" s="141" t="s">
        <v>91</v>
      </c>
      <c r="C44" s="16">
        <v>1.2022188800000027</v>
      </c>
      <c r="D44" s="11">
        <v>0.38823999999999997</v>
      </c>
      <c r="E44" s="107">
        <v>-67.706379723466071</v>
      </c>
      <c r="F44" s="16">
        <v>2.7318296520002026</v>
      </c>
      <c r="G44" s="11">
        <v>14.617949010000002</v>
      </c>
      <c r="H44" s="107">
        <v>435.097384249306</v>
      </c>
      <c r="I44" s="108">
        <v>0.21040895711829355</v>
      </c>
      <c r="J44" s="103">
        <v>1</v>
      </c>
      <c r="K44" s="103">
        <v>0</v>
      </c>
      <c r="L44" s="107">
        <v>-100</v>
      </c>
      <c r="M44" s="103">
        <v>3</v>
      </c>
      <c r="N44" s="103">
        <v>4</v>
      </c>
      <c r="O44" s="107">
        <v>33.333333333333329</v>
      </c>
      <c r="P44" s="108">
        <v>1.678345151680443E-2</v>
      </c>
      <c r="Q44" s="103">
        <v>8424</v>
      </c>
      <c r="R44" s="103">
        <v>4363</v>
      </c>
      <c r="S44" s="107">
        <v>-48.207502374169039</v>
      </c>
      <c r="T44" s="103">
        <v>235394</v>
      </c>
      <c r="U44" s="103">
        <v>168216</v>
      </c>
      <c r="V44" s="107">
        <v>-28.53853539172621</v>
      </c>
      <c r="W44" s="108">
        <v>0.29463777328557272</v>
      </c>
      <c r="X44" s="16">
        <v>49.944200000000002</v>
      </c>
      <c r="Y44" s="16">
        <v>97.06</v>
      </c>
      <c r="Z44" s="107">
        <v>94.336879958033165</v>
      </c>
      <c r="AA44" s="16">
        <v>4018.3426999999997</v>
      </c>
      <c r="AB44" s="16">
        <v>981.77019999999993</v>
      </c>
      <c r="AC44" s="107">
        <v>-75.567783205747986</v>
      </c>
      <c r="AD44" s="108">
        <v>4.9017139493389969E-2</v>
      </c>
    </row>
    <row r="45" spans="1:30">
      <c r="A45" s="5"/>
      <c r="B45" s="142"/>
      <c r="C45" s="16"/>
      <c r="D45" s="11"/>
      <c r="E45" s="107"/>
      <c r="F45" s="16"/>
      <c r="G45" s="11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36" t="s">
        <v>97</v>
      </c>
      <c r="C46" s="12">
        <v>226.23450778200024</v>
      </c>
      <c r="D46" s="12">
        <v>1221.960679241992</v>
      </c>
      <c r="E46" s="105">
        <v>440.13010270717598</v>
      </c>
      <c r="F46" s="12">
        <v>1920.913620767994</v>
      </c>
      <c r="G46" s="12">
        <v>2773.5866807529687</v>
      </c>
      <c r="H46" s="105">
        <v>44.388932993461225</v>
      </c>
      <c r="I46" s="106">
        <v>1.030343044593881</v>
      </c>
      <c r="J46" s="23">
        <v>21132</v>
      </c>
      <c r="K46" s="23">
        <v>19881</v>
      </c>
      <c r="L46" s="105">
        <v>-5.9199318568994883</v>
      </c>
      <c r="M46" s="23">
        <v>114780</v>
      </c>
      <c r="N46" s="23">
        <v>121119</v>
      </c>
      <c r="O46" s="105">
        <v>5.522739153162572</v>
      </c>
      <c r="P46" s="106">
        <v>0.65861151452970335</v>
      </c>
      <c r="Q46" s="23">
        <v>70419</v>
      </c>
      <c r="R46" s="23">
        <v>177545</v>
      </c>
      <c r="S46" s="105">
        <v>152.126556753149</v>
      </c>
      <c r="T46" s="23">
        <v>3832962</v>
      </c>
      <c r="U46" s="23">
        <v>5606349</v>
      </c>
      <c r="V46" s="105">
        <v>46.266751405310046</v>
      </c>
      <c r="W46" s="106">
        <v>3.1805808985021931</v>
      </c>
      <c r="X46" s="12">
        <v>6626.7286477279995</v>
      </c>
      <c r="Y46" s="12">
        <v>7686.6728395340006</v>
      </c>
      <c r="Z46" s="105">
        <v>15.994984073618394</v>
      </c>
      <c r="AA46" s="12">
        <v>103827.30919614498</v>
      </c>
      <c r="AB46" s="12">
        <v>133254.91377703604</v>
      </c>
      <c r="AC46" s="105">
        <v>28.342836589647145</v>
      </c>
      <c r="AD46" s="106">
        <v>2.8113239480529999</v>
      </c>
    </row>
    <row r="47" spans="1:30">
      <c r="A47" s="5"/>
      <c r="B47" s="137" t="s">
        <v>87</v>
      </c>
      <c r="C47" s="16">
        <v>34.32572129699998</v>
      </c>
      <c r="D47" s="11">
        <v>13.325768717000001</v>
      </c>
      <c r="E47" s="107">
        <v>-61.178474294246932</v>
      </c>
      <c r="F47" s="16">
        <v>291.27443187599971</v>
      </c>
      <c r="G47" s="11">
        <v>162.52218210600003</v>
      </c>
      <c r="H47" s="107">
        <v>-44.203073006013661</v>
      </c>
      <c r="I47" s="108">
        <v>0.52129419669797639</v>
      </c>
      <c r="J47" s="103">
        <v>277</v>
      </c>
      <c r="K47" s="103">
        <v>121</v>
      </c>
      <c r="L47" s="107">
        <v>-56.317689530685925</v>
      </c>
      <c r="M47" s="103">
        <v>2500</v>
      </c>
      <c r="N47" s="103">
        <v>1235</v>
      </c>
      <c r="O47" s="107">
        <v>-50.6</v>
      </c>
      <c r="P47" s="108">
        <v>0.14139834375025045</v>
      </c>
      <c r="Q47" s="103">
        <v>0</v>
      </c>
      <c r="R47" s="103">
        <v>0</v>
      </c>
      <c r="S47" s="113" t="s">
        <v>57</v>
      </c>
      <c r="T47" s="103">
        <v>0</v>
      </c>
      <c r="U47" s="103">
        <v>0</v>
      </c>
      <c r="V47" s="113" t="s">
        <v>57</v>
      </c>
      <c r="W47" s="113" t="s">
        <v>57</v>
      </c>
      <c r="X47" s="16">
        <v>34.441688027999277</v>
      </c>
      <c r="Y47" s="16">
        <v>13.939442934000031</v>
      </c>
      <c r="Z47" s="107">
        <v>-59.527410727755282</v>
      </c>
      <c r="AA47" s="16">
        <v>319.39251185499938</v>
      </c>
      <c r="AB47" s="16">
        <v>318.76351074600001</v>
      </c>
      <c r="AC47" s="107">
        <v>-0.19693671130428222</v>
      </c>
      <c r="AD47" s="108">
        <v>1.152844465019857</v>
      </c>
    </row>
    <row r="48" spans="1:30">
      <c r="A48" s="5"/>
      <c r="B48" s="137" t="s">
        <v>88</v>
      </c>
      <c r="C48" s="16">
        <v>160.12629488700023</v>
      </c>
      <c r="D48" s="11">
        <v>154.98333561399195</v>
      </c>
      <c r="E48" s="107">
        <v>-3.211814322337013</v>
      </c>
      <c r="F48" s="16">
        <v>810.82190116699417</v>
      </c>
      <c r="G48" s="11">
        <v>954.8521167259687</v>
      </c>
      <c r="H48" s="107">
        <v>17.763483614795767</v>
      </c>
      <c r="I48" s="108">
        <v>1.5030719090566722</v>
      </c>
      <c r="J48" s="103">
        <v>20854</v>
      </c>
      <c r="K48" s="103">
        <v>19758</v>
      </c>
      <c r="L48" s="107">
        <v>-5.2555864582334326</v>
      </c>
      <c r="M48" s="103">
        <v>112229</v>
      </c>
      <c r="N48" s="103">
        <v>119851</v>
      </c>
      <c r="O48" s="107">
        <v>6.7914710101667124</v>
      </c>
      <c r="P48" s="108">
        <v>0.68536779697179184</v>
      </c>
      <c r="Q48" s="103">
        <v>0</v>
      </c>
      <c r="R48" s="103">
        <v>0</v>
      </c>
      <c r="S48" s="113" t="s">
        <v>57</v>
      </c>
      <c r="T48" s="103">
        <v>0</v>
      </c>
      <c r="U48" s="103">
        <v>0</v>
      </c>
      <c r="V48" s="113" t="s">
        <v>57</v>
      </c>
      <c r="W48" s="113" t="s">
        <v>57</v>
      </c>
      <c r="X48" s="16">
        <v>1490.8889166000001</v>
      </c>
      <c r="Y48" s="16">
        <v>1523.4735647</v>
      </c>
      <c r="Z48" s="107">
        <v>2.1855852395971769</v>
      </c>
      <c r="AA48" s="16">
        <v>11002.709376090001</v>
      </c>
      <c r="AB48" s="16">
        <v>9009.6386279899998</v>
      </c>
      <c r="AC48" s="107">
        <v>-18.114363289747022</v>
      </c>
      <c r="AD48" s="108">
        <v>0.61583336687509815</v>
      </c>
    </row>
    <row r="49" spans="1:30">
      <c r="A49" s="5"/>
      <c r="B49" s="137" t="s">
        <v>89</v>
      </c>
      <c r="C49" s="16">
        <v>30.238851157000045</v>
      </c>
      <c r="D49" s="11">
        <v>1047.300747771</v>
      </c>
      <c r="E49" s="107">
        <v>3363.4277021088437</v>
      </c>
      <c r="F49" s="16">
        <v>709.54794923000009</v>
      </c>
      <c r="G49" s="11">
        <v>1429.742866004</v>
      </c>
      <c r="H49" s="107">
        <v>101.50052826670191</v>
      </c>
      <c r="I49" s="108">
        <v>0.87568642763614069</v>
      </c>
      <c r="J49" s="103">
        <v>0</v>
      </c>
      <c r="K49" s="103">
        <v>2</v>
      </c>
      <c r="L49" s="107" t="s">
        <v>57</v>
      </c>
      <c r="M49" s="103">
        <v>3</v>
      </c>
      <c r="N49" s="103">
        <v>13</v>
      </c>
      <c r="O49" s="107">
        <v>333.33333333333337</v>
      </c>
      <c r="P49" s="108">
        <v>0.91937765205091937</v>
      </c>
      <c r="Q49" s="103">
        <v>6159</v>
      </c>
      <c r="R49" s="103">
        <v>6555</v>
      </c>
      <c r="S49" s="107">
        <v>6.4296151972722839</v>
      </c>
      <c r="T49" s="103">
        <v>71337</v>
      </c>
      <c r="U49" s="103">
        <v>33761</v>
      </c>
      <c r="V49" s="107">
        <v>-52.673927975664803</v>
      </c>
      <c r="W49" s="108">
        <v>2.909996073105062E-2</v>
      </c>
      <c r="X49" s="16">
        <v>1360.9635793</v>
      </c>
      <c r="Y49" s="16">
        <v>1554.6680538000003</v>
      </c>
      <c r="Z49" s="107">
        <v>14.23289186031198</v>
      </c>
      <c r="AA49" s="16">
        <v>7524.5244513999996</v>
      </c>
      <c r="AB49" s="16">
        <v>7938.8900200999969</v>
      </c>
      <c r="AC49" s="107">
        <v>5.506867196410016</v>
      </c>
      <c r="AD49" s="108">
        <v>0.71603648966041122</v>
      </c>
    </row>
    <row r="50" spans="1:30">
      <c r="A50" s="5"/>
      <c r="B50" s="137" t="s">
        <v>90</v>
      </c>
      <c r="C50" s="143">
        <v>8.9235965999999986E-2</v>
      </c>
      <c r="D50" s="11">
        <v>3.7734060999999999E-2</v>
      </c>
      <c r="E50" s="107">
        <v>-57.714290894772176</v>
      </c>
      <c r="F50" s="13">
        <v>1.3829548879999998</v>
      </c>
      <c r="G50" s="11">
        <v>0.44294682600000007</v>
      </c>
      <c r="H50" s="107">
        <v>-67.970985182272983</v>
      </c>
      <c r="I50" s="108">
        <v>1.0376558979751128E-2</v>
      </c>
      <c r="J50" s="14">
        <v>0</v>
      </c>
      <c r="K50" s="14">
        <v>0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9.3479784996494508E-2</v>
      </c>
      <c r="Q50" s="14">
        <v>84</v>
      </c>
      <c r="R50" s="14">
        <v>29</v>
      </c>
      <c r="S50" s="107">
        <v>-65.476190476190482</v>
      </c>
      <c r="T50" s="14">
        <v>1327</v>
      </c>
      <c r="U50" s="14">
        <v>242</v>
      </c>
      <c r="V50" s="107">
        <v>-81.76337603617182</v>
      </c>
      <c r="W50" s="108">
        <v>7.6624252082390706E-3</v>
      </c>
      <c r="X50" s="143">
        <v>25.1901209</v>
      </c>
      <c r="Y50" s="143">
        <v>7.2337360999999998</v>
      </c>
      <c r="Z50" s="107">
        <v>-71.283440326798925</v>
      </c>
      <c r="AA50" s="13">
        <v>364.7691853</v>
      </c>
      <c r="AB50" s="13">
        <v>122.51718620000001</v>
      </c>
      <c r="AC50" s="107">
        <v>-66.412407863005967</v>
      </c>
      <c r="AD50" s="108">
        <v>8.9009014016127236E-2</v>
      </c>
    </row>
    <row r="51" spans="1:30" ht="15">
      <c r="A51" s="5"/>
      <c r="B51" s="141" t="s">
        <v>91</v>
      </c>
      <c r="C51" s="16">
        <v>1.454404475</v>
      </c>
      <c r="D51" s="11">
        <v>6.3130930790000006</v>
      </c>
      <c r="E51" s="107">
        <v>334.06722046836393</v>
      </c>
      <c r="F51" s="16">
        <v>107.88638360699997</v>
      </c>
      <c r="G51" s="11">
        <v>226.02656909100008</v>
      </c>
      <c r="H51" s="107">
        <v>109.50425951281477</v>
      </c>
      <c r="I51" s="108">
        <v>3.2533985890174644</v>
      </c>
      <c r="J51" s="103">
        <v>1</v>
      </c>
      <c r="K51" s="103">
        <v>0</v>
      </c>
      <c r="L51" s="107">
        <v>-100</v>
      </c>
      <c r="M51" s="103">
        <v>48</v>
      </c>
      <c r="N51" s="103">
        <v>16</v>
      </c>
      <c r="O51" s="107">
        <v>-66.666666666666657</v>
      </c>
      <c r="P51" s="108">
        <v>6.7133806067217722E-2</v>
      </c>
      <c r="Q51" s="103">
        <v>64176</v>
      </c>
      <c r="R51" s="103">
        <v>170961</v>
      </c>
      <c r="S51" s="107">
        <v>166.39397905759162</v>
      </c>
      <c r="T51" s="103">
        <v>3760298</v>
      </c>
      <c r="U51" s="103">
        <v>5572346</v>
      </c>
      <c r="V51" s="107">
        <v>48.188946727094503</v>
      </c>
      <c r="W51" s="108">
        <v>9.7602107850428492</v>
      </c>
      <c r="X51" s="16">
        <v>3715.2443429</v>
      </c>
      <c r="Y51" s="16">
        <v>4587.3580420000008</v>
      </c>
      <c r="Z51" s="107">
        <v>23.473925766595929</v>
      </c>
      <c r="AA51" s="16">
        <v>84615.913671499991</v>
      </c>
      <c r="AB51" s="16">
        <v>115865.10443200004</v>
      </c>
      <c r="AC51" s="107">
        <v>36.930630899782244</v>
      </c>
      <c r="AD51" s="108">
        <v>5.7848323226347089</v>
      </c>
    </row>
    <row r="52" spans="1:30">
      <c r="A52" s="5"/>
      <c r="B52" s="142"/>
      <c r="C52" s="16"/>
      <c r="D52" s="11"/>
      <c r="E52" s="107"/>
      <c r="F52" s="16"/>
      <c r="G52" s="11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36" t="s">
        <v>98</v>
      </c>
      <c r="C53" s="12">
        <v>48.259360530000272</v>
      </c>
      <c r="D53" s="12">
        <v>50.46489638399958</v>
      </c>
      <c r="E53" s="105">
        <v>4.570172148527007</v>
      </c>
      <c r="F53" s="12">
        <v>291.83734046795013</v>
      </c>
      <c r="G53" s="12">
        <v>301.00533182499129</v>
      </c>
      <c r="H53" s="105">
        <v>3.1414730350614604</v>
      </c>
      <c r="I53" s="106">
        <v>0.11181866144070068</v>
      </c>
      <c r="J53" s="23">
        <v>5942</v>
      </c>
      <c r="K53" s="23">
        <v>2062</v>
      </c>
      <c r="L53" s="105">
        <v>-65.297879501851227</v>
      </c>
      <c r="M53" s="23">
        <v>39686</v>
      </c>
      <c r="N53" s="23">
        <v>32904</v>
      </c>
      <c r="O53" s="105">
        <v>-17.089149826135159</v>
      </c>
      <c r="P53" s="106">
        <v>0.17892282196918205</v>
      </c>
      <c r="Q53" s="23">
        <v>23741</v>
      </c>
      <c r="R53" s="23">
        <v>32597</v>
      </c>
      <c r="S53" s="105">
        <v>37.302556758350534</v>
      </c>
      <c r="T53" s="23">
        <v>262478</v>
      </c>
      <c r="U53" s="23">
        <v>178567</v>
      </c>
      <c r="V53" s="105">
        <v>-31.968774525865022</v>
      </c>
      <c r="W53" s="106">
        <v>0.1013042158636291</v>
      </c>
      <c r="X53" s="12">
        <v>1838.6379782772838</v>
      </c>
      <c r="Y53" s="12">
        <v>202.12134699998148</v>
      </c>
      <c r="Z53" s="105">
        <v>-89.007006850290367</v>
      </c>
      <c r="AA53" s="12">
        <v>11498.919536314872</v>
      </c>
      <c r="AB53" s="12">
        <v>7063.0445565957607</v>
      </c>
      <c r="AC53" s="105">
        <v>-38.576450297874707</v>
      </c>
      <c r="AD53" s="106">
        <v>0.14901143789224333</v>
      </c>
    </row>
    <row r="54" spans="1:30">
      <c r="A54" s="5"/>
      <c r="B54" s="137" t="s">
        <v>87</v>
      </c>
      <c r="C54" s="16">
        <v>2.2061797999999997</v>
      </c>
      <c r="D54" s="11">
        <v>1.3277056949999999</v>
      </c>
      <c r="E54" s="107">
        <v>-39.818790154818743</v>
      </c>
      <c r="F54" s="16">
        <v>17.367330799999987</v>
      </c>
      <c r="G54" s="11">
        <v>13.415552794999998</v>
      </c>
      <c r="H54" s="107">
        <v>-22.754089563377189</v>
      </c>
      <c r="I54" s="108">
        <v>4.3030740338986809E-2</v>
      </c>
      <c r="J54" s="103">
        <v>33</v>
      </c>
      <c r="K54" s="103">
        <v>21</v>
      </c>
      <c r="L54" s="107">
        <v>-36.363636363636367</v>
      </c>
      <c r="M54" s="103">
        <v>577</v>
      </c>
      <c r="N54" s="103">
        <v>169</v>
      </c>
      <c r="O54" s="107">
        <v>-70.710571923743501</v>
      </c>
      <c r="P54" s="108">
        <v>1.9349247039507956E-2</v>
      </c>
      <c r="Q54" s="103">
        <v>0</v>
      </c>
      <c r="R54" s="103">
        <v>0</v>
      </c>
      <c r="S54" s="113" t="s">
        <v>57</v>
      </c>
      <c r="T54" s="103">
        <v>0</v>
      </c>
      <c r="U54" s="103">
        <v>0</v>
      </c>
      <c r="V54" s="113" t="s">
        <v>57</v>
      </c>
      <c r="W54" s="113" t="s">
        <v>57</v>
      </c>
      <c r="X54" s="16">
        <v>2.5256420999999998</v>
      </c>
      <c r="Y54" s="16">
        <v>1.5678509</v>
      </c>
      <c r="Z54" s="107">
        <v>-37.922681127306198</v>
      </c>
      <c r="AA54" s="16">
        <v>26.283214100000041</v>
      </c>
      <c r="AB54" s="16">
        <v>27.378573799999995</v>
      </c>
      <c r="AC54" s="107">
        <v>4.1675256908551059</v>
      </c>
      <c r="AD54" s="108">
        <v>9.9017723802829402E-2</v>
      </c>
    </row>
    <row r="55" spans="1:30">
      <c r="A55" s="5"/>
      <c r="B55" s="137" t="s">
        <v>88</v>
      </c>
      <c r="C55" s="16">
        <v>44.08259445199981</v>
      </c>
      <c r="D55" s="11">
        <v>47.84123740699976</v>
      </c>
      <c r="E55" s="107">
        <v>8.5263651146772244</v>
      </c>
      <c r="F55" s="16">
        <v>253.5357745809996</v>
      </c>
      <c r="G55" s="11">
        <v>267.50245412600083</v>
      </c>
      <c r="H55" s="107">
        <v>5.5087608713535428</v>
      </c>
      <c r="I55" s="108">
        <v>0.42108659273769394</v>
      </c>
      <c r="J55" s="103">
        <v>5908</v>
      </c>
      <c r="K55" s="103">
        <v>2040</v>
      </c>
      <c r="L55" s="107">
        <v>-65.470548408937034</v>
      </c>
      <c r="M55" s="103">
        <v>39103</v>
      </c>
      <c r="N55" s="103">
        <v>32732</v>
      </c>
      <c r="O55" s="107">
        <v>-16.292867554919059</v>
      </c>
      <c r="P55" s="108">
        <v>0.18717790198230044</v>
      </c>
      <c r="Q55" s="103">
        <v>0</v>
      </c>
      <c r="R55" s="103">
        <v>0</v>
      </c>
      <c r="S55" s="113" t="s">
        <v>57</v>
      </c>
      <c r="T55" s="103">
        <v>0</v>
      </c>
      <c r="U55" s="103">
        <v>0</v>
      </c>
      <c r="V55" s="113" t="s">
        <v>57</v>
      </c>
      <c r="W55" s="113" t="s">
        <v>57</v>
      </c>
      <c r="X55" s="16">
        <v>1463.3874412999992</v>
      </c>
      <c r="Y55" s="16">
        <v>19.915948499996098</v>
      </c>
      <c r="Z55" s="107">
        <v>-98.6390515636581</v>
      </c>
      <c r="AA55" s="16">
        <v>8350.818714900035</v>
      </c>
      <c r="AB55" s="16">
        <v>5856.9873989000171</v>
      </c>
      <c r="AC55" s="107">
        <v>-29.863315216631076</v>
      </c>
      <c r="AD55" s="108">
        <v>0.40034105900807992</v>
      </c>
    </row>
    <row r="56" spans="1:30">
      <c r="A56" s="5"/>
      <c r="B56" s="137" t="s">
        <v>89</v>
      </c>
      <c r="C56" s="16">
        <v>1.9118075720004644</v>
      </c>
      <c r="D56" s="11">
        <v>1.1979222039998207</v>
      </c>
      <c r="E56" s="107">
        <v>-37.34085890525337</v>
      </c>
      <c r="F56" s="16">
        <v>19.863716668950541</v>
      </c>
      <c r="G56" s="11">
        <v>19.309829003990426</v>
      </c>
      <c r="H56" s="107">
        <v>-2.7884392140263974</v>
      </c>
      <c r="I56" s="108">
        <v>1.1826850534340632E-2</v>
      </c>
      <c r="J56" s="103">
        <v>0</v>
      </c>
      <c r="K56" s="103">
        <v>0</v>
      </c>
      <c r="L56" s="113" t="s">
        <v>57</v>
      </c>
      <c r="M56" s="103">
        <v>0</v>
      </c>
      <c r="N56" s="103">
        <v>0</v>
      </c>
      <c r="O56" s="113" t="s">
        <v>57</v>
      </c>
      <c r="P56" s="108">
        <v>0</v>
      </c>
      <c r="Q56" s="103">
        <v>22730</v>
      </c>
      <c r="R56" s="103">
        <v>32060</v>
      </c>
      <c r="S56" s="107">
        <v>41.047074351077875</v>
      </c>
      <c r="T56" s="103">
        <v>235773</v>
      </c>
      <c r="U56" s="103">
        <v>174355</v>
      </c>
      <c r="V56" s="107">
        <v>-26.049632485483919</v>
      </c>
      <c r="W56" s="108">
        <v>0.15028357137710172</v>
      </c>
      <c r="X56" s="16">
        <v>142.14318089997087</v>
      </c>
      <c r="Y56" s="16">
        <v>129.64799999998539</v>
      </c>
      <c r="Z56" s="107">
        <v>-8.7905595054739933</v>
      </c>
      <c r="AA56" s="16">
        <v>1101.4935234983693</v>
      </c>
      <c r="AB56" s="16">
        <v>742.59215320066733</v>
      </c>
      <c r="AC56" s="107">
        <v>-32.583157562091039</v>
      </c>
      <c r="AD56" s="108">
        <v>6.697700525903931E-2</v>
      </c>
    </row>
    <row r="57" spans="1:30">
      <c r="A57" s="5"/>
      <c r="B57" s="137" t="s">
        <v>90</v>
      </c>
      <c r="C57" s="16">
        <v>0</v>
      </c>
      <c r="D57" s="11">
        <v>0</v>
      </c>
      <c r="E57" s="113" t="s">
        <v>57</v>
      </c>
      <c r="F57" s="16">
        <v>0</v>
      </c>
      <c r="G57" s="11">
        <v>0</v>
      </c>
      <c r="H57" s="107" t="s">
        <v>57</v>
      </c>
      <c r="I57" s="108">
        <v>0</v>
      </c>
      <c r="J57" s="103">
        <v>0</v>
      </c>
      <c r="K57" s="103">
        <v>0</v>
      </c>
      <c r="L57" s="113" t="s">
        <v>57</v>
      </c>
      <c r="M57" s="103">
        <v>0</v>
      </c>
      <c r="N57" s="103">
        <v>0</v>
      </c>
      <c r="O57" s="113" t="s">
        <v>57</v>
      </c>
      <c r="P57" s="108">
        <v>0</v>
      </c>
      <c r="Q57" s="103">
        <v>0</v>
      </c>
      <c r="R57" s="103">
        <v>0</v>
      </c>
      <c r="S57" s="113" t="s">
        <v>57</v>
      </c>
      <c r="T57" s="103">
        <v>0</v>
      </c>
      <c r="U57" s="103">
        <v>0</v>
      </c>
      <c r="V57" s="113" t="s">
        <v>57</v>
      </c>
      <c r="W57" s="108">
        <v>0</v>
      </c>
      <c r="X57" s="16">
        <v>0</v>
      </c>
      <c r="Y57" s="16">
        <v>0</v>
      </c>
      <c r="Z57" s="113" t="s">
        <v>57</v>
      </c>
      <c r="AA57" s="16">
        <v>0</v>
      </c>
      <c r="AB57" s="16">
        <v>0</v>
      </c>
      <c r="AC57" s="113" t="s">
        <v>57</v>
      </c>
      <c r="AD57" s="108">
        <v>0</v>
      </c>
    </row>
    <row r="58" spans="1:30" ht="15">
      <c r="A58" s="5"/>
      <c r="B58" s="141" t="s">
        <v>91</v>
      </c>
      <c r="C58" s="16">
        <v>5.8778706000000014E-2</v>
      </c>
      <c r="D58" s="11">
        <v>9.8031078000000008E-2</v>
      </c>
      <c r="E58" s="107">
        <v>66.779918564386193</v>
      </c>
      <c r="F58" s="16">
        <v>1.0705184180000002</v>
      </c>
      <c r="G58" s="11">
        <v>0.77749590000000002</v>
      </c>
      <c r="H58" s="107">
        <v>-27.372020235526691</v>
      </c>
      <c r="I58" s="108">
        <v>1.119118019708765E-2</v>
      </c>
      <c r="J58" s="103">
        <v>1</v>
      </c>
      <c r="K58" s="103">
        <v>1</v>
      </c>
      <c r="L58" s="107">
        <v>0</v>
      </c>
      <c r="M58" s="103">
        <v>6</v>
      </c>
      <c r="N58" s="103">
        <v>3</v>
      </c>
      <c r="O58" s="107">
        <v>-50</v>
      </c>
      <c r="P58" s="108">
        <v>1.2587588637603325E-2</v>
      </c>
      <c r="Q58" s="103">
        <v>1011</v>
      </c>
      <c r="R58" s="103">
        <v>537</v>
      </c>
      <c r="S58" s="107">
        <v>-46.884272997032639</v>
      </c>
      <c r="T58" s="103">
        <v>26705</v>
      </c>
      <c r="U58" s="103">
        <v>4212</v>
      </c>
      <c r="V58" s="107">
        <v>-84.227672720464327</v>
      </c>
      <c r="W58" s="108">
        <v>7.37750452441404E-3</v>
      </c>
      <c r="X58" s="16">
        <v>230.58171397731383</v>
      </c>
      <c r="Y58" s="16">
        <v>50.989547600000009</v>
      </c>
      <c r="Z58" s="107">
        <v>-77.886560594732728</v>
      </c>
      <c r="AA58" s="16">
        <v>2020.3240838164681</v>
      </c>
      <c r="AB58" s="16">
        <v>436.08643069507684</v>
      </c>
      <c r="AC58" s="107">
        <v>-78.415025876873514</v>
      </c>
      <c r="AD58" s="108">
        <v>2.1772619911008827E-2</v>
      </c>
    </row>
    <row r="59" spans="1:30">
      <c r="A59" s="5"/>
      <c r="B59" s="142"/>
      <c r="C59" s="16"/>
      <c r="D59" s="11"/>
      <c r="E59" s="107"/>
      <c r="F59" s="16"/>
      <c r="G59" s="11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36" t="s">
        <v>99</v>
      </c>
      <c r="C60" s="12">
        <v>81.50550979205326</v>
      </c>
      <c r="D60" s="12">
        <v>0</v>
      </c>
      <c r="E60" s="105" t="s">
        <v>57</v>
      </c>
      <c r="F60" s="12">
        <v>667.46034907638796</v>
      </c>
      <c r="G60" s="12">
        <v>435.65103984184691</v>
      </c>
      <c r="H60" s="105" t="s">
        <v>57</v>
      </c>
      <c r="I60" s="106">
        <v>0.16183738618519766</v>
      </c>
      <c r="J60" s="23">
        <v>11405</v>
      </c>
      <c r="K60" s="23">
        <v>0</v>
      </c>
      <c r="L60" s="105" t="s">
        <v>57</v>
      </c>
      <c r="M60" s="23">
        <v>85626</v>
      </c>
      <c r="N60" s="23">
        <v>61374</v>
      </c>
      <c r="O60" s="105" t="s">
        <v>57</v>
      </c>
      <c r="P60" s="106">
        <v>0.33373478226162712</v>
      </c>
      <c r="Q60" s="23">
        <v>9168</v>
      </c>
      <c r="R60" s="23">
        <v>0</v>
      </c>
      <c r="S60" s="105" t="s">
        <v>57</v>
      </c>
      <c r="T60" s="23">
        <v>676619</v>
      </c>
      <c r="U60" s="23">
        <v>144394</v>
      </c>
      <c r="V60" s="105" t="s">
        <v>57</v>
      </c>
      <c r="W60" s="106">
        <v>8.1917268842579313E-2</v>
      </c>
      <c r="X60" s="12">
        <v>3718.776022842575</v>
      </c>
      <c r="Y60" s="12">
        <v>0</v>
      </c>
      <c r="Z60" s="105" t="s">
        <v>57</v>
      </c>
      <c r="AA60" s="12">
        <v>50605.549378386691</v>
      </c>
      <c r="AB60" s="12">
        <v>52819.224543278295</v>
      </c>
      <c r="AC60" s="105" t="s">
        <v>57</v>
      </c>
      <c r="AD60" s="106">
        <v>1.1143450298918496</v>
      </c>
    </row>
    <row r="61" spans="1:30" s="27" customFormat="1">
      <c r="A61" s="5"/>
      <c r="B61" s="137" t="s">
        <v>87</v>
      </c>
      <c r="C61" s="16">
        <v>7.347714364999999</v>
      </c>
      <c r="D61" s="139">
        <v>0</v>
      </c>
      <c r="E61" s="107" t="s">
        <v>57</v>
      </c>
      <c r="F61" s="16">
        <v>110.55407946800001</v>
      </c>
      <c r="G61" s="139">
        <v>53.750115783000012</v>
      </c>
      <c r="H61" s="107" t="s">
        <v>57</v>
      </c>
      <c r="I61" s="108">
        <v>0.17240491769454144</v>
      </c>
      <c r="J61" s="103">
        <v>154</v>
      </c>
      <c r="K61" s="103">
        <v>0</v>
      </c>
      <c r="L61" s="107" t="s">
        <v>57</v>
      </c>
      <c r="M61" s="103">
        <v>987</v>
      </c>
      <c r="N61" s="103">
        <v>629</v>
      </c>
      <c r="O61" s="107" t="s">
        <v>57</v>
      </c>
      <c r="P61" s="108">
        <v>7.2015836614500034E-2</v>
      </c>
      <c r="Q61" s="103">
        <v>0</v>
      </c>
      <c r="R61" s="103">
        <v>0</v>
      </c>
      <c r="S61" s="113" t="s">
        <v>57</v>
      </c>
      <c r="T61" s="103">
        <v>0</v>
      </c>
      <c r="U61" s="103">
        <v>0</v>
      </c>
      <c r="V61" s="113" t="s">
        <v>57</v>
      </c>
      <c r="W61" s="113" t="s">
        <v>57</v>
      </c>
      <c r="X61" s="16">
        <v>0.73141409999999996</v>
      </c>
      <c r="Y61" s="16">
        <v>0</v>
      </c>
      <c r="Z61" s="107" t="s">
        <v>57</v>
      </c>
      <c r="AA61" s="16">
        <v>13.359478700000002</v>
      </c>
      <c r="AB61" s="16">
        <v>50.662899899999999</v>
      </c>
      <c r="AC61" s="107" t="s">
        <v>57</v>
      </c>
      <c r="AD61" s="108">
        <v>0.1832281354753619</v>
      </c>
    </row>
    <row r="62" spans="1:30" s="27" customFormat="1">
      <c r="A62" s="5"/>
      <c r="B62" s="137" t="s">
        <v>88</v>
      </c>
      <c r="C62" s="16">
        <v>72.329944511000008</v>
      </c>
      <c r="D62" s="139">
        <v>0</v>
      </c>
      <c r="E62" s="107" t="s">
        <v>57</v>
      </c>
      <c r="F62" s="16">
        <v>451.86817077000006</v>
      </c>
      <c r="G62" s="139">
        <v>336.08196946899994</v>
      </c>
      <c r="H62" s="107" t="s">
        <v>57</v>
      </c>
      <c r="I62" s="108">
        <v>0.52904042270062812</v>
      </c>
      <c r="J62" s="103">
        <v>11251</v>
      </c>
      <c r="K62" s="103">
        <v>0</v>
      </c>
      <c r="L62" s="107" t="s">
        <v>57</v>
      </c>
      <c r="M62" s="103">
        <v>84628</v>
      </c>
      <c r="N62" s="103">
        <v>60717</v>
      </c>
      <c r="O62" s="107" t="s">
        <v>57</v>
      </c>
      <c r="P62" s="108">
        <v>0.34721009026821875</v>
      </c>
      <c r="Q62" s="103">
        <v>0</v>
      </c>
      <c r="R62" s="103">
        <v>0</v>
      </c>
      <c r="S62" s="113" t="s">
        <v>57</v>
      </c>
      <c r="T62" s="103">
        <v>0</v>
      </c>
      <c r="U62" s="103">
        <v>0</v>
      </c>
      <c r="V62" s="113" t="s">
        <v>57</v>
      </c>
      <c r="W62" s="113" t="s">
        <v>57</v>
      </c>
      <c r="X62" s="16">
        <v>1266.8242504999998</v>
      </c>
      <c r="Y62" s="16">
        <v>0</v>
      </c>
      <c r="Z62" s="107" t="s">
        <v>57</v>
      </c>
      <c r="AA62" s="16">
        <v>9082.4492088000006</v>
      </c>
      <c r="AB62" s="16">
        <v>5298.2172917000007</v>
      </c>
      <c r="AC62" s="107" t="s">
        <v>57</v>
      </c>
      <c r="AD62" s="108">
        <v>0.36214759857814544</v>
      </c>
    </row>
    <row r="63" spans="1:30" s="27" customFormat="1">
      <c r="A63" s="5"/>
      <c r="B63" s="137" t="s">
        <v>89</v>
      </c>
      <c r="C63" s="16">
        <v>4.0309000000000005E-3</v>
      </c>
      <c r="D63" s="139">
        <v>0</v>
      </c>
      <c r="E63" s="107" t="s">
        <v>57</v>
      </c>
      <c r="F63" s="16">
        <v>0.41167884245762715</v>
      </c>
      <c r="G63" s="139">
        <v>0.21275849999999999</v>
      </c>
      <c r="H63" s="107" t="s">
        <v>57</v>
      </c>
      <c r="I63" s="108">
        <v>1.3030995659726034E-4</v>
      </c>
      <c r="J63" s="103">
        <v>0</v>
      </c>
      <c r="K63" s="103">
        <v>0</v>
      </c>
      <c r="L63" s="113" t="s">
        <v>57</v>
      </c>
      <c r="M63" s="103">
        <v>0</v>
      </c>
      <c r="N63" s="103">
        <v>0</v>
      </c>
      <c r="O63" s="113" t="s">
        <v>57</v>
      </c>
      <c r="P63" s="108">
        <v>0</v>
      </c>
      <c r="Q63" s="103">
        <v>7</v>
      </c>
      <c r="R63" s="103">
        <v>0</v>
      </c>
      <c r="S63" s="107" t="s">
        <v>57</v>
      </c>
      <c r="T63" s="103">
        <v>2264</v>
      </c>
      <c r="U63" s="103">
        <v>933</v>
      </c>
      <c r="V63" s="107" t="s">
        <v>57</v>
      </c>
      <c r="W63" s="108">
        <v>8.0419014134860425E-4</v>
      </c>
      <c r="X63" s="16">
        <v>0.49530000000000002</v>
      </c>
      <c r="Y63" s="16">
        <v>0</v>
      </c>
      <c r="Z63" s="107" t="s">
        <v>57</v>
      </c>
      <c r="AA63" s="16">
        <v>34.8955786</v>
      </c>
      <c r="AB63" s="16">
        <v>17.620324</v>
      </c>
      <c r="AC63" s="107" t="s">
        <v>57</v>
      </c>
      <c r="AD63" s="108">
        <v>1.5892391646307473E-3</v>
      </c>
    </row>
    <row r="64" spans="1:30" s="27" customFormat="1">
      <c r="A64" s="5"/>
      <c r="B64" s="137" t="s">
        <v>90</v>
      </c>
      <c r="C64" s="16">
        <v>0.28557529999999998</v>
      </c>
      <c r="D64" s="139">
        <v>0</v>
      </c>
      <c r="E64" s="107" t="s">
        <v>57</v>
      </c>
      <c r="F64" s="16">
        <v>31.352692181660096</v>
      </c>
      <c r="G64" s="139">
        <v>14.069978606757102</v>
      </c>
      <c r="H64" s="107" t="s">
        <v>57</v>
      </c>
      <c r="I64" s="108">
        <v>0.32960607072247461</v>
      </c>
      <c r="J64" s="103">
        <v>0</v>
      </c>
      <c r="K64" s="103">
        <v>0</v>
      </c>
      <c r="L64" s="107" t="s">
        <v>57</v>
      </c>
      <c r="M64" s="103">
        <v>11</v>
      </c>
      <c r="N64" s="103">
        <v>28</v>
      </c>
      <c r="O64" s="107" t="s">
        <v>57</v>
      </c>
      <c r="P64" s="108">
        <v>0.65435849497546161</v>
      </c>
      <c r="Q64" s="103">
        <v>-121</v>
      </c>
      <c r="R64" s="103">
        <v>0</v>
      </c>
      <c r="S64" s="107" t="s">
        <v>57</v>
      </c>
      <c r="T64" s="103">
        <v>84728</v>
      </c>
      <c r="U64" s="103">
        <v>59444</v>
      </c>
      <c r="V64" s="107" t="s">
        <v>57</v>
      </c>
      <c r="W64" s="108">
        <v>1.8821702647874516</v>
      </c>
      <c r="X64" s="16">
        <v>-1.21E-2</v>
      </c>
      <c r="Y64" s="16">
        <v>0</v>
      </c>
      <c r="Z64" s="107" t="s">
        <v>57</v>
      </c>
      <c r="AA64" s="16">
        <v>7291.9662759000003</v>
      </c>
      <c r="AB64" s="16">
        <v>11903.543821231298</v>
      </c>
      <c r="AC64" s="107" t="s">
        <v>57</v>
      </c>
      <c r="AD64" s="108">
        <v>8.6479516195872375</v>
      </c>
    </row>
    <row r="65" spans="1:30" s="27" customFormat="1" ht="15">
      <c r="A65" s="5"/>
      <c r="B65" s="141" t="s">
        <v>91</v>
      </c>
      <c r="C65" s="16">
        <v>1.5382447160532449</v>
      </c>
      <c r="D65" s="139">
        <v>0</v>
      </c>
      <c r="E65" s="107" t="s">
        <v>57</v>
      </c>
      <c r="F65" s="16">
        <v>73.273727814270103</v>
      </c>
      <c r="G65" s="139">
        <v>31.536217483089818</v>
      </c>
      <c r="H65" s="107" t="s">
        <v>57</v>
      </c>
      <c r="I65" s="108">
        <v>0.45392842918889231</v>
      </c>
      <c r="J65" s="103">
        <v>0</v>
      </c>
      <c r="K65" s="103">
        <v>0</v>
      </c>
      <c r="L65" s="113" t="s">
        <v>57</v>
      </c>
      <c r="M65" s="103">
        <v>0</v>
      </c>
      <c r="N65" s="103">
        <v>0</v>
      </c>
      <c r="O65" s="113" t="s">
        <v>57</v>
      </c>
      <c r="P65" s="108">
        <v>0</v>
      </c>
      <c r="Q65" s="103">
        <v>9282</v>
      </c>
      <c r="R65" s="103">
        <v>0</v>
      </c>
      <c r="S65" s="107" t="s">
        <v>57</v>
      </c>
      <c r="T65" s="103">
        <v>589627</v>
      </c>
      <c r="U65" s="103">
        <v>84017</v>
      </c>
      <c r="V65" s="107" t="s">
        <v>57</v>
      </c>
      <c r="W65" s="108">
        <v>0.14715949611293788</v>
      </c>
      <c r="X65" s="16">
        <v>2450.7371582425749</v>
      </c>
      <c r="Y65" s="16">
        <v>0</v>
      </c>
      <c r="Z65" s="107" t="s">
        <v>57</v>
      </c>
      <c r="AA65" s="16">
        <v>34182.878836386692</v>
      </c>
      <c r="AB65" s="16">
        <v>35549.180206446996</v>
      </c>
      <c r="AC65" s="107" t="s">
        <v>57</v>
      </c>
      <c r="AD65" s="108">
        <v>1.7748747365270101</v>
      </c>
    </row>
    <row r="66" spans="1:30" s="27" customFormat="1">
      <c r="A66" s="5"/>
      <c r="B66" s="142"/>
      <c r="C66" s="16"/>
      <c r="D66" s="139"/>
      <c r="E66" s="107"/>
      <c r="F66" s="16"/>
      <c r="G66" s="139"/>
      <c r="H66" s="107"/>
      <c r="I66" s="108"/>
      <c r="J66" s="103"/>
      <c r="K66" s="103"/>
      <c r="L66" s="107"/>
      <c r="M66" s="103"/>
      <c r="N66" s="103"/>
      <c r="O66" s="107"/>
      <c r="P66" s="108"/>
      <c r="Q66" s="103"/>
      <c r="R66" s="103"/>
      <c r="S66" s="107"/>
      <c r="T66" s="103"/>
      <c r="U66" s="103"/>
      <c r="V66" s="107"/>
      <c r="W66" s="108"/>
      <c r="X66" s="16"/>
      <c r="Y66" s="16"/>
      <c r="Z66" s="107"/>
      <c r="AA66" s="16"/>
      <c r="AB66" s="16"/>
      <c r="AC66" s="107"/>
      <c r="AD66" s="108"/>
    </row>
    <row r="67" spans="1:30" s="28" customFormat="1" ht="15">
      <c r="A67" s="18">
        <v>10</v>
      </c>
      <c r="B67" s="136" t="s">
        <v>100</v>
      </c>
      <c r="C67" s="12">
        <v>47.534760431999999</v>
      </c>
      <c r="D67" s="12">
        <v>43.718432745999998</v>
      </c>
      <c r="E67" s="105">
        <v>-8.0284988318377675</v>
      </c>
      <c r="F67" s="12">
        <v>288.97130480799996</v>
      </c>
      <c r="G67" s="12">
        <v>443.22585496300002</v>
      </c>
      <c r="H67" s="105">
        <v>53.380577098300741</v>
      </c>
      <c r="I67" s="106">
        <v>0.16465130872395381</v>
      </c>
      <c r="J67" s="23">
        <v>4523</v>
      </c>
      <c r="K67" s="23">
        <v>4430</v>
      </c>
      <c r="L67" s="105">
        <v>-2.0561574176431572</v>
      </c>
      <c r="M67" s="23">
        <v>24590</v>
      </c>
      <c r="N67" s="23">
        <v>27540</v>
      </c>
      <c r="O67" s="105">
        <v>11.996746644977634</v>
      </c>
      <c r="P67" s="106">
        <v>0.14975487834400905</v>
      </c>
      <c r="Q67" s="23">
        <v>6571</v>
      </c>
      <c r="R67" s="23">
        <v>9824</v>
      </c>
      <c r="S67" s="105">
        <v>49.505402526251714</v>
      </c>
      <c r="T67" s="23">
        <v>68692</v>
      </c>
      <c r="U67" s="23">
        <v>87864</v>
      </c>
      <c r="V67" s="105">
        <v>27.910091422581964</v>
      </c>
      <c r="W67" s="106">
        <v>4.9846800487446774E-2</v>
      </c>
      <c r="X67" s="12">
        <v>2099.020497316998</v>
      </c>
      <c r="Y67" s="12">
        <v>2498.705204459</v>
      </c>
      <c r="Z67" s="105">
        <v>19.041486619729795</v>
      </c>
      <c r="AA67" s="12">
        <v>18591.209181216997</v>
      </c>
      <c r="AB67" s="12">
        <v>23873.682384015996</v>
      </c>
      <c r="AC67" s="105">
        <v>28.41382263686199</v>
      </c>
      <c r="AD67" s="106">
        <v>0.50367114511586208</v>
      </c>
    </row>
    <row r="68" spans="1:30">
      <c r="A68" s="5"/>
      <c r="B68" s="137" t="s">
        <v>87</v>
      </c>
      <c r="C68" s="16">
        <v>0.39030477899999999</v>
      </c>
      <c r="D68" s="11">
        <v>0.91700230900000013</v>
      </c>
      <c r="E68" s="107">
        <v>134.94519112716273</v>
      </c>
      <c r="F68" s="16">
        <v>3.0614728179999999</v>
      </c>
      <c r="G68" s="11">
        <v>6.1157050490000007</v>
      </c>
      <c r="H68" s="107">
        <v>99.763493343549285</v>
      </c>
      <c r="I68" s="108">
        <v>1.9616285662968067E-2</v>
      </c>
      <c r="J68" s="103">
        <v>17</v>
      </c>
      <c r="K68" s="103">
        <v>14</v>
      </c>
      <c r="L68" s="107">
        <v>-17.647058823529413</v>
      </c>
      <c r="M68" s="103">
        <v>113</v>
      </c>
      <c r="N68" s="103">
        <v>153</v>
      </c>
      <c r="O68" s="107">
        <v>35.398230088495573</v>
      </c>
      <c r="P68" s="108">
        <v>1.7517365662986496E-2</v>
      </c>
      <c r="Q68" s="103">
        <v>0</v>
      </c>
      <c r="R68" s="103">
        <v>0</v>
      </c>
      <c r="S68" s="113" t="s">
        <v>57</v>
      </c>
      <c r="T68" s="103">
        <v>0</v>
      </c>
      <c r="U68" s="103">
        <v>0</v>
      </c>
      <c r="V68" s="113" t="s">
        <v>57</v>
      </c>
      <c r="W68" s="113" t="s">
        <v>57</v>
      </c>
      <c r="X68" s="16">
        <v>0.36619249999999992</v>
      </c>
      <c r="Y68" s="16">
        <v>1.0781244000000001</v>
      </c>
      <c r="Z68" s="107">
        <v>194.41465895669637</v>
      </c>
      <c r="AA68" s="16">
        <v>2.2313589</v>
      </c>
      <c r="AB68" s="16">
        <v>3.4761538000000001</v>
      </c>
      <c r="AC68" s="107">
        <v>55.78640441929803</v>
      </c>
      <c r="AD68" s="108">
        <v>1.2571905292764224E-2</v>
      </c>
    </row>
    <row r="69" spans="1:30">
      <c r="A69" s="5"/>
      <c r="B69" s="137" t="s">
        <v>88</v>
      </c>
      <c r="C69" s="16">
        <v>33.8543424</v>
      </c>
      <c r="D69" s="11">
        <v>35.871305999999997</v>
      </c>
      <c r="E69" s="107">
        <v>5.9577692461691321</v>
      </c>
      <c r="F69" s="16">
        <v>177.56660979999998</v>
      </c>
      <c r="G69" s="11">
        <v>196.17775130000001</v>
      </c>
      <c r="H69" s="107">
        <v>10.481216891487913</v>
      </c>
      <c r="I69" s="108">
        <v>0.30881145048093356</v>
      </c>
      <c r="J69" s="103">
        <v>4505</v>
      </c>
      <c r="K69" s="103">
        <v>4414</v>
      </c>
      <c r="L69" s="107">
        <v>-2.0199778024417312</v>
      </c>
      <c r="M69" s="103">
        <v>24459</v>
      </c>
      <c r="N69" s="103">
        <v>27361</v>
      </c>
      <c r="O69" s="107">
        <v>11.864753260558485</v>
      </c>
      <c r="P69" s="108">
        <v>0.15646384504881225</v>
      </c>
      <c r="Q69" s="103">
        <v>0</v>
      </c>
      <c r="R69" s="103">
        <v>0</v>
      </c>
      <c r="S69" s="113" t="s">
        <v>57</v>
      </c>
      <c r="T69" s="103">
        <v>0</v>
      </c>
      <c r="U69" s="103">
        <v>0</v>
      </c>
      <c r="V69" s="113" t="s">
        <v>57</v>
      </c>
      <c r="W69" s="113" t="s">
        <v>57</v>
      </c>
      <c r="X69" s="16">
        <v>320.70641921699797</v>
      </c>
      <c r="Y69" s="16">
        <v>343.79833275899978</v>
      </c>
      <c r="Z69" s="107">
        <v>7.2003278257979737</v>
      </c>
      <c r="AA69" s="16">
        <v>1744.927823616998</v>
      </c>
      <c r="AB69" s="16">
        <v>2007.137818916</v>
      </c>
      <c r="AC69" s="107">
        <v>15.026982305518882</v>
      </c>
      <c r="AD69" s="108">
        <v>0.13719334280126835</v>
      </c>
    </row>
    <row r="70" spans="1:30">
      <c r="A70" s="5"/>
      <c r="B70" s="137" t="s">
        <v>89</v>
      </c>
      <c r="C70" s="138">
        <v>0.78117371099999999</v>
      </c>
      <c r="D70" s="11">
        <v>1.0437748119999999</v>
      </c>
      <c r="E70" s="107">
        <v>33.616223549540301</v>
      </c>
      <c r="F70" s="138">
        <v>17.252420882999999</v>
      </c>
      <c r="G70" s="11">
        <v>11.680265289999999</v>
      </c>
      <c r="H70" s="107">
        <v>-32.297818554210146</v>
      </c>
      <c r="I70" s="108">
        <v>7.1539086005230641E-3</v>
      </c>
      <c r="J70" s="140">
        <v>0</v>
      </c>
      <c r="K70" s="140">
        <v>2</v>
      </c>
      <c r="L70" s="113" t="s">
        <v>57</v>
      </c>
      <c r="M70" s="140">
        <v>0</v>
      </c>
      <c r="N70" s="140">
        <v>3</v>
      </c>
      <c r="O70" s="107" t="s">
        <v>57</v>
      </c>
      <c r="P70" s="108">
        <v>0.21216407355021216</v>
      </c>
      <c r="Q70" s="140">
        <v>64</v>
      </c>
      <c r="R70" s="140">
        <v>328</v>
      </c>
      <c r="S70" s="107">
        <v>412.5</v>
      </c>
      <c r="T70" s="140">
        <v>6957</v>
      </c>
      <c r="U70" s="140">
        <v>3518</v>
      </c>
      <c r="V70" s="107">
        <v>-49.432226534425759</v>
      </c>
      <c r="W70" s="108">
        <v>3.0323053775609754E-3</v>
      </c>
      <c r="X70" s="138">
        <v>23.828908800000001</v>
      </c>
      <c r="Y70" s="138">
        <v>46.022695200000001</v>
      </c>
      <c r="Z70" s="107">
        <v>93.13807269261109</v>
      </c>
      <c r="AA70" s="138">
        <v>812.50254839999991</v>
      </c>
      <c r="AB70" s="138">
        <v>485.7290567</v>
      </c>
      <c r="AC70" s="107">
        <v>-40.218149757621106</v>
      </c>
      <c r="AD70" s="108">
        <v>4.3809616685072814E-2</v>
      </c>
    </row>
    <row r="71" spans="1:30">
      <c r="A71" s="5"/>
      <c r="B71" s="137" t="s">
        <v>90</v>
      </c>
      <c r="C71" s="138">
        <v>0</v>
      </c>
      <c r="D71" s="11">
        <v>0</v>
      </c>
      <c r="E71" s="113" t="s">
        <v>57</v>
      </c>
      <c r="F71" s="138">
        <v>0</v>
      </c>
      <c r="G71" s="11">
        <v>0</v>
      </c>
      <c r="H71" s="113" t="s">
        <v>57</v>
      </c>
      <c r="I71" s="108">
        <v>0</v>
      </c>
      <c r="J71" s="140">
        <v>0</v>
      </c>
      <c r="K71" s="140">
        <v>0</v>
      </c>
      <c r="L71" s="113" t="s">
        <v>57</v>
      </c>
      <c r="M71" s="140">
        <v>0</v>
      </c>
      <c r="N71" s="140">
        <v>0</v>
      </c>
      <c r="O71" s="113" t="s">
        <v>57</v>
      </c>
      <c r="P71" s="108">
        <v>0</v>
      </c>
      <c r="Q71" s="140">
        <v>0</v>
      </c>
      <c r="R71" s="140">
        <v>0</v>
      </c>
      <c r="S71" s="113" t="s">
        <v>57</v>
      </c>
      <c r="T71" s="140">
        <v>0</v>
      </c>
      <c r="U71" s="140">
        <v>0</v>
      </c>
      <c r="V71" s="113" t="s">
        <v>57</v>
      </c>
      <c r="W71" s="108">
        <v>0</v>
      </c>
      <c r="X71" s="138">
        <v>0</v>
      </c>
      <c r="Y71" s="138">
        <v>0</v>
      </c>
      <c r="Z71" s="113" t="s">
        <v>57</v>
      </c>
      <c r="AA71" s="138">
        <v>0</v>
      </c>
      <c r="AB71" s="138">
        <v>0</v>
      </c>
      <c r="AC71" s="113" t="s">
        <v>57</v>
      </c>
      <c r="AD71" s="108">
        <v>0</v>
      </c>
    </row>
    <row r="72" spans="1:30" ht="15">
      <c r="A72" s="5"/>
      <c r="B72" s="141" t="s">
        <v>91</v>
      </c>
      <c r="C72" s="138">
        <v>12.508939541999998</v>
      </c>
      <c r="D72" s="11">
        <v>5.8863496249999994</v>
      </c>
      <c r="E72" s="107">
        <v>-52.942856544825403</v>
      </c>
      <c r="F72" s="138">
        <v>91.090801307000007</v>
      </c>
      <c r="G72" s="11">
        <v>229.252133324</v>
      </c>
      <c r="H72" s="107">
        <v>151.67429645432574</v>
      </c>
      <c r="I72" s="108">
        <v>3.2998269631976793</v>
      </c>
      <c r="J72" s="140">
        <v>1</v>
      </c>
      <c r="K72" s="140">
        <v>0</v>
      </c>
      <c r="L72" s="107">
        <v>-100</v>
      </c>
      <c r="M72" s="140">
        <v>18</v>
      </c>
      <c r="N72" s="140">
        <v>23</v>
      </c>
      <c r="O72" s="107">
        <v>27.777777777777779</v>
      </c>
      <c r="P72" s="108">
        <v>9.6504846221625473E-2</v>
      </c>
      <c r="Q72" s="140">
        <v>6507</v>
      </c>
      <c r="R72" s="140">
        <v>9496</v>
      </c>
      <c r="S72" s="107">
        <v>45.935146765022282</v>
      </c>
      <c r="T72" s="140">
        <v>61735</v>
      </c>
      <c r="U72" s="140">
        <v>84346</v>
      </c>
      <c r="V72" s="107">
        <v>36.625901028589944</v>
      </c>
      <c r="W72" s="108">
        <v>0.14773575418238999</v>
      </c>
      <c r="X72" s="138">
        <v>1754.1189767999999</v>
      </c>
      <c r="Y72" s="138">
        <v>2107.8060521000002</v>
      </c>
      <c r="Z72" s="107">
        <v>20.163231797721252</v>
      </c>
      <c r="AA72" s="138">
        <v>16031.5474503</v>
      </c>
      <c r="AB72" s="138">
        <v>21377.339354599997</v>
      </c>
      <c r="AC72" s="107">
        <v>33.345451653202453</v>
      </c>
      <c r="AD72" s="108">
        <v>1.0673129263263064</v>
      </c>
    </row>
    <row r="73" spans="1:30">
      <c r="A73" s="5"/>
      <c r="B73" s="142"/>
      <c r="C73" s="138"/>
      <c r="D73" s="11"/>
      <c r="E73" s="107"/>
      <c r="F73" s="138"/>
      <c r="G73" s="11"/>
      <c r="H73" s="107"/>
      <c r="I73" s="108"/>
      <c r="J73" s="140"/>
      <c r="K73" s="140"/>
      <c r="L73" s="107"/>
      <c r="M73" s="140"/>
      <c r="N73" s="140"/>
      <c r="O73" s="107"/>
      <c r="P73" s="108"/>
      <c r="Q73" s="140"/>
      <c r="R73" s="140"/>
      <c r="S73" s="107"/>
      <c r="T73" s="140"/>
      <c r="U73" s="140"/>
      <c r="V73" s="107"/>
      <c r="W73" s="108"/>
      <c r="X73" s="138"/>
      <c r="Y73" s="138"/>
      <c r="Z73" s="107"/>
      <c r="AA73" s="138"/>
      <c r="AB73" s="138"/>
      <c r="AC73" s="107"/>
      <c r="AD73" s="108"/>
    </row>
    <row r="74" spans="1:30" s="25" customFormat="1" ht="15">
      <c r="A74" s="17">
        <v>11</v>
      </c>
      <c r="B74" s="136" t="s">
        <v>101</v>
      </c>
      <c r="C74" s="12">
        <v>2973.7366508099967</v>
      </c>
      <c r="D74" s="12">
        <v>2753.0316117141037</v>
      </c>
      <c r="E74" s="105">
        <v>-7.4218084858246129</v>
      </c>
      <c r="F74" s="12">
        <v>17188.366310776015</v>
      </c>
      <c r="G74" s="12">
        <v>18448.656522010991</v>
      </c>
      <c r="H74" s="105">
        <v>7.3322280224203427</v>
      </c>
      <c r="I74" s="106">
        <v>6.853380520415242</v>
      </c>
      <c r="J74" s="23">
        <v>97077</v>
      </c>
      <c r="K74" s="23">
        <v>111064</v>
      </c>
      <c r="L74" s="105">
        <v>14.408150231259723</v>
      </c>
      <c r="M74" s="23">
        <v>639436</v>
      </c>
      <c r="N74" s="23">
        <v>640355</v>
      </c>
      <c r="O74" s="105">
        <v>0.1437204036056775</v>
      </c>
      <c r="P74" s="106">
        <v>3.48207280762447</v>
      </c>
      <c r="Q74" s="23">
        <v>4888429</v>
      </c>
      <c r="R74" s="23">
        <v>6081894</v>
      </c>
      <c r="S74" s="105">
        <v>24.414080679089334</v>
      </c>
      <c r="T74" s="23">
        <v>34168813</v>
      </c>
      <c r="U74" s="23">
        <v>44676784</v>
      </c>
      <c r="V74" s="105">
        <v>30.753105178104956</v>
      </c>
      <c r="W74" s="106">
        <v>25.345929373449355</v>
      </c>
      <c r="X74" s="12">
        <v>74875.450357373993</v>
      </c>
      <c r="Y74" s="12">
        <v>91646.790143121441</v>
      </c>
      <c r="Z74" s="105">
        <v>22.398983519563899</v>
      </c>
      <c r="AA74" s="12">
        <v>491696.80113271595</v>
      </c>
      <c r="AB74" s="12">
        <v>658923.37466779863</v>
      </c>
      <c r="AC74" s="105">
        <v>34.010099953842463</v>
      </c>
      <c r="AD74" s="106">
        <v>13.901529111602006</v>
      </c>
    </row>
    <row r="75" spans="1:30">
      <c r="A75" s="5"/>
      <c r="B75" s="137" t="s">
        <v>87</v>
      </c>
      <c r="C75" s="138">
        <v>434.66577564599999</v>
      </c>
      <c r="D75" s="11">
        <v>431.47067106800029</v>
      </c>
      <c r="E75" s="107">
        <v>-0.73507157844464244</v>
      </c>
      <c r="F75" s="138">
        <v>2834.5726391120006</v>
      </c>
      <c r="G75" s="11">
        <v>2954.5945137399999</v>
      </c>
      <c r="H75" s="107">
        <v>4.2342141094538714</v>
      </c>
      <c r="I75" s="108">
        <v>9.4769400315077323</v>
      </c>
      <c r="J75" s="140">
        <v>5298</v>
      </c>
      <c r="K75" s="140">
        <v>4038</v>
      </c>
      <c r="L75" s="107">
        <v>-23.782559456398641</v>
      </c>
      <c r="M75" s="140">
        <v>33513</v>
      </c>
      <c r="N75" s="140">
        <v>31908</v>
      </c>
      <c r="O75" s="107">
        <v>-4.7891862859188974</v>
      </c>
      <c r="P75" s="108">
        <v>3.6532294351279284</v>
      </c>
      <c r="Q75" s="140">
        <v>0</v>
      </c>
      <c r="R75" s="140">
        <v>0</v>
      </c>
      <c r="S75" s="113" t="s">
        <v>57</v>
      </c>
      <c r="T75" s="140">
        <v>0</v>
      </c>
      <c r="U75" s="140">
        <v>0</v>
      </c>
      <c r="V75" s="113" t="s">
        <v>57</v>
      </c>
      <c r="W75" s="113" t="s">
        <v>57</v>
      </c>
      <c r="X75" s="138">
        <v>266.24145709999999</v>
      </c>
      <c r="Y75" s="138">
        <v>210.02836739999998</v>
      </c>
      <c r="Z75" s="107">
        <v>-21.113574990271498</v>
      </c>
      <c r="AA75" s="138">
        <v>1033.2304241000002</v>
      </c>
      <c r="AB75" s="138">
        <v>1573.5224211000002</v>
      </c>
      <c r="AC75" s="107">
        <v>52.291529981864763</v>
      </c>
      <c r="AD75" s="108">
        <v>5.6908226713416044</v>
      </c>
    </row>
    <row r="76" spans="1:30">
      <c r="A76" s="5"/>
      <c r="B76" s="137" t="s">
        <v>88</v>
      </c>
      <c r="C76" s="138">
        <v>886.18612030399993</v>
      </c>
      <c r="D76" s="11">
        <v>1188.6618147679972</v>
      </c>
      <c r="E76" s="107">
        <v>34.132298795227697</v>
      </c>
      <c r="F76" s="138">
        <v>5283.88482871</v>
      </c>
      <c r="G76" s="11">
        <v>6197.5477336979993</v>
      </c>
      <c r="H76" s="107">
        <v>17.291499239794366</v>
      </c>
      <c r="I76" s="108">
        <v>9.755814267344503</v>
      </c>
      <c r="J76" s="140">
        <v>91747</v>
      </c>
      <c r="K76" s="140">
        <v>106979</v>
      </c>
      <c r="L76" s="107">
        <v>16.602177727882111</v>
      </c>
      <c r="M76" s="140">
        <v>605785</v>
      </c>
      <c r="N76" s="140">
        <v>608092</v>
      </c>
      <c r="O76" s="107">
        <v>0.38082818161558968</v>
      </c>
      <c r="P76" s="108">
        <v>3.4773733585549631</v>
      </c>
      <c r="Q76" s="140">
        <v>0</v>
      </c>
      <c r="R76" s="140">
        <v>0</v>
      </c>
      <c r="S76" s="113" t="s">
        <v>57</v>
      </c>
      <c r="T76" s="140">
        <v>0</v>
      </c>
      <c r="U76" s="140">
        <v>0</v>
      </c>
      <c r="V76" s="113" t="s">
        <v>57</v>
      </c>
      <c r="W76" s="113" t="s">
        <v>57</v>
      </c>
      <c r="X76" s="138">
        <v>29498.414808699996</v>
      </c>
      <c r="Y76" s="138">
        <v>27923.9409634</v>
      </c>
      <c r="Z76" s="107">
        <v>-5.3374862870110373</v>
      </c>
      <c r="AA76" s="138">
        <v>166499.48753419999</v>
      </c>
      <c r="AB76" s="138">
        <v>146427.63457200001</v>
      </c>
      <c r="AC76" s="107">
        <v>-12.055204048647356</v>
      </c>
      <c r="AD76" s="108">
        <v>10.008728088370491</v>
      </c>
    </row>
    <row r="77" spans="1:30">
      <c r="A77" s="5"/>
      <c r="B77" s="137" t="s">
        <v>89</v>
      </c>
      <c r="C77" s="16">
        <v>1624.935871509997</v>
      </c>
      <c r="D77" s="11">
        <v>1095.016048153999</v>
      </c>
      <c r="E77" s="107">
        <v>-32.611737647440926</v>
      </c>
      <c r="F77" s="16">
        <v>8813.964050903016</v>
      </c>
      <c r="G77" s="11">
        <v>8934.0930942669984</v>
      </c>
      <c r="H77" s="107">
        <v>1.362940019612116</v>
      </c>
      <c r="I77" s="108">
        <v>5.4719378231648363</v>
      </c>
      <c r="J77" s="103">
        <v>21</v>
      </c>
      <c r="K77" s="103">
        <v>15</v>
      </c>
      <c r="L77" s="107">
        <v>-28.571428571428569</v>
      </c>
      <c r="M77" s="103">
        <v>94</v>
      </c>
      <c r="N77" s="103">
        <v>147</v>
      </c>
      <c r="O77" s="107">
        <v>56.38297872340425</v>
      </c>
      <c r="P77" s="108">
        <v>10.396039603960396</v>
      </c>
      <c r="Q77" s="103">
        <v>4625948</v>
      </c>
      <c r="R77" s="103">
        <v>5699030</v>
      </c>
      <c r="S77" s="107">
        <v>23.197018211186119</v>
      </c>
      <c r="T77" s="103">
        <v>29500161</v>
      </c>
      <c r="U77" s="103">
        <v>41361625</v>
      </c>
      <c r="V77" s="107">
        <v>40.208133101375275</v>
      </c>
      <c r="W77" s="108">
        <v>35.651244432109294</v>
      </c>
      <c r="X77" s="16">
        <v>39142.689259774001</v>
      </c>
      <c r="Y77" s="16">
        <v>52806.807888038988</v>
      </c>
      <c r="Z77" s="107">
        <v>34.908481983907201</v>
      </c>
      <c r="AA77" s="16">
        <v>260494.30508431597</v>
      </c>
      <c r="AB77" s="16">
        <v>379527.72097469395</v>
      </c>
      <c r="AC77" s="107">
        <v>45.695208519760008</v>
      </c>
      <c r="AD77" s="108">
        <v>34.230943666872072</v>
      </c>
    </row>
    <row r="78" spans="1:30">
      <c r="A78" s="5"/>
      <c r="B78" s="137" t="s">
        <v>90</v>
      </c>
      <c r="C78" s="16">
        <v>0</v>
      </c>
      <c r="D78" s="11">
        <v>0</v>
      </c>
      <c r="E78" s="113" t="s">
        <v>57</v>
      </c>
      <c r="F78" s="16">
        <v>0</v>
      </c>
      <c r="G78" s="11">
        <v>0</v>
      </c>
      <c r="H78" s="113" t="s">
        <v>57</v>
      </c>
      <c r="I78" s="108">
        <v>0</v>
      </c>
      <c r="J78" s="103">
        <v>0</v>
      </c>
      <c r="K78" s="103">
        <v>0</v>
      </c>
      <c r="L78" s="113" t="s">
        <v>57</v>
      </c>
      <c r="M78" s="103">
        <v>0</v>
      </c>
      <c r="N78" s="103">
        <v>0</v>
      </c>
      <c r="O78" s="113" t="s">
        <v>57</v>
      </c>
      <c r="P78" s="108">
        <v>0</v>
      </c>
      <c r="Q78" s="103">
        <v>0</v>
      </c>
      <c r="R78" s="103">
        <v>0</v>
      </c>
      <c r="S78" s="113" t="s">
        <v>57</v>
      </c>
      <c r="T78" s="103">
        <v>0</v>
      </c>
      <c r="U78" s="103">
        <v>0</v>
      </c>
      <c r="V78" s="113" t="s">
        <v>57</v>
      </c>
      <c r="W78" s="108">
        <v>0</v>
      </c>
      <c r="X78" s="16">
        <v>0</v>
      </c>
      <c r="Y78" s="16">
        <v>0</v>
      </c>
      <c r="Z78" s="113" t="s">
        <v>57</v>
      </c>
      <c r="AA78" s="16">
        <v>0</v>
      </c>
      <c r="AB78" s="16">
        <v>0</v>
      </c>
      <c r="AC78" s="113" t="s">
        <v>57</v>
      </c>
      <c r="AD78" s="108">
        <v>0</v>
      </c>
    </row>
    <row r="79" spans="1:30" ht="15">
      <c r="A79" s="5"/>
      <c r="B79" s="141" t="s">
        <v>91</v>
      </c>
      <c r="C79" s="16">
        <v>27.9488833499998</v>
      </c>
      <c r="D79" s="11">
        <v>37.883077724107494</v>
      </c>
      <c r="E79" s="107">
        <v>35.544154840475102</v>
      </c>
      <c r="F79" s="16">
        <v>255.94479205100026</v>
      </c>
      <c r="G79" s="11">
        <v>362.42118030599545</v>
      </c>
      <c r="H79" s="107">
        <v>41.601310736488209</v>
      </c>
      <c r="I79" s="108">
        <v>5.2166458190269411</v>
      </c>
      <c r="J79" s="103">
        <v>11</v>
      </c>
      <c r="K79" s="103">
        <v>32</v>
      </c>
      <c r="L79" s="107">
        <v>190.90909090909091</v>
      </c>
      <c r="M79" s="103">
        <v>44</v>
      </c>
      <c r="N79" s="103">
        <v>208</v>
      </c>
      <c r="O79" s="107">
        <v>372.72727272727269</v>
      </c>
      <c r="P79" s="108">
        <v>0.8727394788738303</v>
      </c>
      <c r="Q79" s="103">
        <v>262481</v>
      </c>
      <c r="R79" s="103">
        <v>382864</v>
      </c>
      <c r="S79" s="107">
        <v>45.863510120732549</v>
      </c>
      <c r="T79" s="103">
        <v>4668652</v>
      </c>
      <c r="U79" s="103">
        <v>3315159</v>
      </c>
      <c r="V79" s="107">
        <v>-28.991087791508125</v>
      </c>
      <c r="W79" s="108">
        <v>5.8066477971633255</v>
      </c>
      <c r="X79" s="16">
        <v>5968.1048317999994</v>
      </c>
      <c r="Y79" s="16">
        <v>10706.012924282451</v>
      </c>
      <c r="Z79" s="107">
        <v>79.387145936802909</v>
      </c>
      <c r="AA79" s="16">
        <v>63669.778090100001</v>
      </c>
      <c r="AB79" s="16">
        <v>131394.49670000462</v>
      </c>
      <c r="AC79" s="107">
        <v>106.36870528128182</v>
      </c>
      <c r="AD79" s="108">
        <v>6.5601730154448505</v>
      </c>
    </row>
    <row r="80" spans="1:30">
      <c r="A80" s="5"/>
      <c r="B80" s="142"/>
      <c r="C80" s="16"/>
      <c r="D80" s="11"/>
      <c r="E80" s="107"/>
      <c r="F80" s="16"/>
      <c r="G80" s="11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36" t="s">
        <v>102</v>
      </c>
      <c r="C81" s="12">
        <v>1380.92641314</v>
      </c>
      <c r="D81" s="12">
        <v>1455.2139879199999</v>
      </c>
      <c r="E81" s="105">
        <v>5.379546228758282</v>
      </c>
      <c r="F81" s="12">
        <v>10247.54234457</v>
      </c>
      <c r="G81" s="12">
        <v>11287.32670021</v>
      </c>
      <c r="H81" s="105">
        <v>10.146670495984479</v>
      </c>
      <c r="I81" s="106">
        <v>4.1930611501432988</v>
      </c>
      <c r="J81" s="23">
        <v>63547</v>
      </c>
      <c r="K81" s="23">
        <v>54985</v>
      </c>
      <c r="L81" s="105">
        <v>-13.473492060994225</v>
      </c>
      <c r="M81" s="23">
        <v>452305</v>
      </c>
      <c r="N81" s="23">
        <v>406251</v>
      </c>
      <c r="O81" s="105">
        <v>-10.182067410265198</v>
      </c>
      <c r="P81" s="106">
        <v>2.2090802135850405</v>
      </c>
      <c r="Q81" s="23">
        <v>3495158</v>
      </c>
      <c r="R81" s="23">
        <v>5519303</v>
      </c>
      <c r="S81" s="105">
        <v>57.912832552920356</v>
      </c>
      <c r="T81" s="23">
        <v>19333725</v>
      </c>
      <c r="U81" s="23">
        <v>33061218</v>
      </c>
      <c r="V81" s="105">
        <v>71.002835718414332</v>
      </c>
      <c r="W81" s="106">
        <v>18.756213438017664</v>
      </c>
      <c r="X81" s="12">
        <v>71936.284322839987</v>
      </c>
      <c r="Y81" s="12">
        <v>75475.405553050005</v>
      </c>
      <c r="Z81" s="105">
        <v>4.9197998805817331</v>
      </c>
      <c r="AA81" s="12">
        <v>513163.13768913003</v>
      </c>
      <c r="AB81" s="12">
        <v>692192.74039698998</v>
      </c>
      <c r="AC81" s="105">
        <v>34.887463568420728</v>
      </c>
      <c r="AD81" s="106">
        <v>14.603424163423561</v>
      </c>
    </row>
    <row r="82" spans="1:30">
      <c r="A82" s="5"/>
      <c r="B82" s="137" t="s">
        <v>87</v>
      </c>
      <c r="C82" s="16">
        <v>329.78308874000004</v>
      </c>
      <c r="D82" s="139">
        <v>189.50616054</v>
      </c>
      <c r="E82" s="107">
        <v>-42.536119343158298</v>
      </c>
      <c r="F82" s="16">
        <v>2395.64411513</v>
      </c>
      <c r="G82" s="139">
        <v>1873.7362777099997</v>
      </c>
      <c r="H82" s="107">
        <v>-21.785699892727134</v>
      </c>
      <c r="I82" s="108">
        <v>6.0100586581813449</v>
      </c>
      <c r="J82" s="103">
        <v>3516</v>
      </c>
      <c r="K82" s="103">
        <v>2430</v>
      </c>
      <c r="L82" s="107">
        <v>-30.887372013651877</v>
      </c>
      <c r="M82" s="103">
        <v>24322</v>
      </c>
      <c r="N82" s="103">
        <v>22369</v>
      </c>
      <c r="O82" s="107">
        <v>-8.0297672888742699</v>
      </c>
      <c r="P82" s="108">
        <v>2.5610846569630383</v>
      </c>
      <c r="Q82" s="103">
        <v>0</v>
      </c>
      <c r="R82" s="103">
        <v>0</v>
      </c>
      <c r="S82" s="113" t="s">
        <v>57</v>
      </c>
      <c r="T82" s="103">
        <v>0</v>
      </c>
      <c r="U82" s="103">
        <v>0</v>
      </c>
      <c r="V82" s="113" t="s">
        <v>57</v>
      </c>
      <c r="W82" s="113" t="s">
        <v>57</v>
      </c>
      <c r="X82" s="16">
        <v>452.48407033000001</v>
      </c>
      <c r="Y82" s="16">
        <v>267.30504548000005</v>
      </c>
      <c r="Z82" s="107">
        <v>-40.924982113723367</v>
      </c>
      <c r="AA82" s="16">
        <v>3342.6733861899997</v>
      </c>
      <c r="AB82" s="16">
        <v>2423.1306589200003</v>
      </c>
      <c r="AC82" s="107">
        <v>-27.509200601800348</v>
      </c>
      <c r="AD82" s="108">
        <v>8.7635274238831489</v>
      </c>
    </row>
    <row r="83" spans="1:30">
      <c r="A83" s="5"/>
      <c r="B83" s="137" t="s">
        <v>88</v>
      </c>
      <c r="C83" s="16">
        <v>592.64990179999995</v>
      </c>
      <c r="D83" s="139">
        <v>558.20863163000001</v>
      </c>
      <c r="E83" s="107">
        <v>-5.8114023246093014</v>
      </c>
      <c r="F83" s="16">
        <v>3984.9475233799999</v>
      </c>
      <c r="G83" s="139">
        <v>3860.7141893499997</v>
      </c>
      <c r="H83" s="107">
        <v>-3.1175651197691669</v>
      </c>
      <c r="I83" s="108">
        <v>6.0773086693317344</v>
      </c>
      <c r="J83" s="103">
        <v>59967</v>
      </c>
      <c r="K83" s="103">
        <v>52422</v>
      </c>
      <c r="L83" s="107">
        <v>-12.581920056030818</v>
      </c>
      <c r="M83" s="103">
        <v>427005</v>
      </c>
      <c r="N83" s="103">
        <v>382616</v>
      </c>
      <c r="O83" s="107">
        <v>-10.395428624957553</v>
      </c>
      <c r="P83" s="108">
        <v>2.1879891282188644</v>
      </c>
      <c r="Q83" s="103">
        <v>0</v>
      </c>
      <c r="R83" s="103">
        <v>0</v>
      </c>
      <c r="S83" s="113" t="s">
        <v>57</v>
      </c>
      <c r="T83" s="103">
        <v>0</v>
      </c>
      <c r="U83" s="103">
        <v>0</v>
      </c>
      <c r="V83" s="113" t="s">
        <v>57</v>
      </c>
      <c r="W83" s="113" t="s">
        <v>57</v>
      </c>
      <c r="X83" s="16">
        <v>19221.273784199999</v>
      </c>
      <c r="Y83" s="16">
        <v>15464.995695400001</v>
      </c>
      <c r="Z83" s="107">
        <v>-19.542295328458827</v>
      </c>
      <c r="AA83" s="16">
        <v>144425.9702295</v>
      </c>
      <c r="AB83" s="16">
        <v>111639.0987207</v>
      </c>
      <c r="AC83" s="107">
        <v>-22.701506838901651</v>
      </c>
      <c r="AD83" s="108">
        <v>7.6308368047618496</v>
      </c>
    </row>
    <row r="84" spans="1:30">
      <c r="A84" s="5"/>
      <c r="B84" s="137" t="s">
        <v>89</v>
      </c>
      <c r="C84" s="16">
        <v>314.67257489000002</v>
      </c>
      <c r="D84" s="139">
        <v>428.18619677000004</v>
      </c>
      <c r="E84" s="107">
        <v>36.073566919418042</v>
      </c>
      <c r="F84" s="16">
        <v>1972.9857125200003</v>
      </c>
      <c r="G84" s="139">
        <v>3024.7780153100002</v>
      </c>
      <c r="H84" s="107">
        <v>53.30967660412481</v>
      </c>
      <c r="I84" s="108">
        <v>1.8526107858975946</v>
      </c>
      <c r="J84" s="103">
        <v>16</v>
      </c>
      <c r="K84" s="103">
        <v>5</v>
      </c>
      <c r="L84" s="107">
        <v>-68.75</v>
      </c>
      <c r="M84" s="103">
        <v>91</v>
      </c>
      <c r="N84" s="103">
        <v>69</v>
      </c>
      <c r="O84" s="107">
        <v>-24.175824175824175</v>
      </c>
      <c r="P84" s="108">
        <v>4.8797736916548793</v>
      </c>
      <c r="Q84" s="103">
        <v>2663599</v>
      </c>
      <c r="R84" s="103">
        <v>4310334</v>
      </c>
      <c r="S84" s="107">
        <v>61.823682919238223</v>
      </c>
      <c r="T84" s="103">
        <v>15253339</v>
      </c>
      <c r="U84" s="103">
        <v>26023615</v>
      </c>
      <c r="V84" s="107">
        <v>70.609300691474829</v>
      </c>
      <c r="W84" s="108">
        <v>22.430798097804566</v>
      </c>
      <c r="X84" s="16">
        <v>18521.098219300002</v>
      </c>
      <c r="Y84" s="16">
        <v>23458.065468100001</v>
      </c>
      <c r="Z84" s="107">
        <v>26.655909872857368</v>
      </c>
      <c r="AA84" s="16">
        <v>129735.20709920001</v>
      </c>
      <c r="AB84" s="16">
        <v>176360.9383258</v>
      </c>
      <c r="AC84" s="107">
        <v>35.939150419630003</v>
      </c>
      <c r="AD84" s="108">
        <v>15.906615014479256</v>
      </c>
    </row>
    <row r="85" spans="1:30">
      <c r="A85" s="5"/>
      <c r="B85" s="137" t="s">
        <v>90</v>
      </c>
      <c r="C85" s="16">
        <v>1.3284499999999999E-2</v>
      </c>
      <c r="D85" s="139">
        <v>0</v>
      </c>
      <c r="E85" s="113">
        <v>-100</v>
      </c>
      <c r="F85" s="16">
        <v>0.2337051</v>
      </c>
      <c r="G85" s="139">
        <v>1.4324000000000001E-3</v>
      </c>
      <c r="H85" s="113">
        <v>-99.387090825146728</v>
      </c>
      <c r="I85" s="108">
        <v>3.3555682556342589E-5</v>
      </c>
      <c r="J85" s="103">
        <v>0</v>
      </c>
      <c r="K85" s="103">
        <v>0</v>
      </c>
      <c r="L85" s="113" t="s">
        <v>57</v>
      </c>
      <c r="M85" s="103">
        <v>0</v>
      </c>
      <c r="N85" s="103">
        <v>0</v>
      </c>
      <c r="O85" s="113" t="s">
        <v>57</v>
      </c>
      <c r="P85" s="108">
        <v>0</v>
      </c>
      <c r="Q85" s="103">
        <v>0</v>
      </c>
      <c r="R85" s="103">
        <v>0</v>
      </c>
      <c r="S85" s="113" t="s">
        <v>57</v>
      </c>
      <c r="T85" s="103">
        <v>163</v>
      </c>
      <c r="U85" s="103">
        <v>0</v>
      </c>
      <c r="V85" s="113">
        <v>-100</v>
      </c>
      <c r="W85" s="108">
        <v>0</v>
      </c>
      <c r="X85" s="16">
        <v>0</v>
      </c>
      <c r="Y85" s="16">
        <v>0</v>
      </c>
      <c r="Z85" s="113" t="s">
        <v>57</v>
      </c>
      <c r="AA85" s="16">
        <v>173.1814995</v>
      </c>
      <c r="AB85" s="16">
        <v>0</v>
      </c>
      <c r="AC85" s="113">
        <v>-100</v>
      </c>
      <c r="AD85" s="108">
        <v>0</v>
      </c>
    </row>
    <row r="86" spans="1:30" ht="15">
      <c r="A86" s="5"/>
      <c r="B86" s="141" t="s">
        <v>91</v>
      </c>
      <c r="C86" s="16">
        <v>143.80756321000001</v>
      </c>
      <c r="D86" s="139">
        <v>279.31299897999997</v>
      </c>
      <c r="E86" s="107">
        <v>94.226918769302443</v>
      </c>
      <c r="F86" s="16">
        <v>1893.7312884399998</v>
      </c>
      <c r="G86" s="139">
        <v>2528.0967854400001</v>
      </c>
      <c r="H86" s="107">
        <v>33.49817901158363</v>
      </c>
      <c r="I86" s="108">
        <v>36.38911366804259</v>
      </c>
      <c r="J86" s="103">
        <v>48</v>
      </c>
      <c r="K86" s="103">
        <v>128</v>
      </c>
      <c r="L86" s="107">
        <v>166.66666666666669</v>
      </c>
      <c r="M86" s="103">
        <v>887</v>
      </c>
      <c r="N86" s="103">
        <v>1197</v>
      </c>
      <c r="O86" s="107">
        <v>34.949267192784667</v>
      </c>
      <c r="P86" s="108">
        <v>5.0224478664037262</v>
      </c>
      <c r="Q86" s="103">
        <v>831559</v>
      </c>
      <c r="R86" s="103">
        <v>1208969</v>
      </c>
      <c r="S86" s="107">
        <v>45.3858355209913</v>
      </c>
      <c r="T86" s="103">
        <v>4080223</v>
      </c>
      <c r="U86" s="103">
        <v>7037603</v>
      </c>
      <c r="V86" s="107">
        <v>72.480842346116873</v>
      </c>
      <c r="W86" s="108">
        <v>12.326673308055513</v>
      </c>
      <c r="X86" s="16">
        <v>33741.428249009994</v>
      </c>
      <c r="Y86" s="16">
        <v>36285.039344069999</v>
      </c>
      <c r="Z86" s="107">
        <v>7.5385400887250142</v>
      </c>
      <c r="AA86" s="16">
        <v>235486.10547474003</v>
      </c>
      <c r="AB86" s="16">
        <v>401769.57269156998</v>
      </c>
      <c r="AC86" s="107">
        <v>70.612857128705087</v>
      </c>
      <c r="AD86" s="108">
        <v>20.059271700060126</v>
      </c>
    </row>
    <row r="87" spans="1:30">
      <c r="A87" s="5"/>
      <c r="B87" s="142"/>
      <c r="C87" s="16"/>
      <c r="D87" s="139"/>
      <c r="E87" s="107"/>
      <c r="F87" s="16"/>
      <c r="G87" s="139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36" t="s">
        <v>103</v>
      </c>
      <c r="C88" s="12">
        <v>293.51678935699999</v>
      </c>
      <c r="D88" s="12">
        <v>252.88744278799959</v>
      </c>
      <c r="E88" s="105">
        <v>-13.842256403119602</v>
      </c>
      <c r="F88" s="12">
        <v>1920.2204967287446</v>
      </c>
      <c r="G88" s="12">
        <v>1971.1667191379877</v>
      </c>
      <c r="H88" s="105">
        <v>2.653144391283929</v>
      </c>
      <c r="I88" s="106">
        <v>0.7322568762290852</v>
      </c>
      <c r="J88" s="23">
        <v>29920</v>
      </c>
      <c r="K88" s="23">
        <v>33179</v>
      </c>
      <c r="L88" s="105">
        <v>10.892379679144385</v>
      </c>
      <c r="M88" s="23">
        <v>180432</v>
      </c>
      <c r="N88" s="23">
        <v>220580</v>
      </c>
      <c r="O88" s="105">
        <v>22.251041943779374</v>
      </c>
      <c r="P88" s="106">
        <v>1.1994528346086242</v>
      </c>
      <c r="Q88" s="23">
        <v>838674</v>
      </c>
      <c r="R88" s="23">
        <v>674548</v>
      </c>
      <c r="S88" s="105">
        <v>-19.569701695772135</v>
      </c>
      <c r="T88" s="23">
        <v>4410685</v>
      </c>
      <c r="U88" s="23">
        <v>5943282</v>
      </c>
      <c r="V88" s="105">
        <v>34.74736917281556</v>
      </c>
      <c r="W88" s="106">
        <v>3.3717289458098154</v>
      </c>
      <c r="X88" s="12">
        <v>22446.655449754999</v>
      </c>
      <c r="Y88" s="12">
        <v>13723.860208699998</v>
      </c>
      <c r="Z88" s="105">
        <v>-38.860111077929908</v>
      </c>
      <c r="AA88" s="12">
        <v>190420.13221757495</v>
      </c>
      <c r="AB88" s="12">
        <v>106905.06694559997</v>
      </c>
      <c r="AC88" s="105">
        <v>-43.858317027398272</v>
      </c>
      <c r="AD88" s="106">
        <v>2.2554123247961426</v>
      </c>
    </row>
    <row r="89" spans="1:30" s="27" customFormat="1">
      <c r="A89" s="5"/>
      <c r="B89" s="137" t="s">
        <v>87</v>
      </c>
      <c r="C89" s="138">
        <v>14.925952300000004</v>
      </c>
      <c r="D89" s="11">
        <v>9.7627406040000011</v>
      </c>
      <c r="E89" s="107">
        <v>-34.592176044941546</v>
      </c>
      <c r="F89" s="138">
        <v>64.945821699999996</v>
      </c>
      <c r="G89" s="11">
        <v>49.921236204000003</v>
      </c>
      <c r="H89" s="107">
        <v>-23.134029415167127</v>
      </c>
      <c r="I89" s="108">
        <v>0.16012368519739048</v>
      </c>
      <c r="J89" s="140">
        <v>291</v>
      </c>
      <c r="K89" s="140">
        <v>354</v>
      </c>
      <c r="L89" s="107">
        <v>21.649484536082475</v>
      </c>
      <c r="M89" s="140">
        <v>1482</v>
      </c>
      <c r="N89" s="140">
        <v>1266</v>
      </c>
      <c r="O89" s="107">
        <v>-14.5748987854251</v>
      </c>
      <c r="P89" s="108">
        <v>0.14494761391726077</v>
      </c>
      <c r="Q89" s="140">
        <v>0</v>
      </c>
      <c r="R89" s="140">
        <v>0</v>
      </c>
      <c r="S89" s="113" t="s">
        <v>57</v>
      </c>
      <c r="T89" s="140">
        <v>0</v>
      </c>
      <c r="U89" s="140">
        <v>0</v>
      </c>
      <c r="V89" s="113" t="s">
        <v>57</v>
      </c>
      <c r="W89" s="113" t="s">
        <v>57</v>
      </c>
      <c r="X89" s="138">
        <v>18.626167150000001</v>
      </c>
      <c r="Y89" s="138">
        <v>17.4987949</v>
      </c>
      <c r="Z89" s="107">
        <v>-6.0526260766429374</v>
      </c>
      <c r="AA89" s="138">
        <v>97.18503290000001</v>
      </c>
      <c r="AB89" s="138">
        <v>90.844517100000019</v>
      </c>
      <c r="AC89" s="107">
        <v>-6.5241690112140622</v>
      </c>
      <c r="AD89" s="108">
        <v>0.32854952083768574</v>
      </c>
    </row>
    <row r="90" spans="1:30">
      <c r="A90" s="5"/>
      <c r="B90" s="137" t="s">
        <v>88</v>
      </c>
      <c r="C90" s="138">
        <v>161.69778640000001</v>
      </c>
      <c r="D90" s="11">
        <v>191.18304449999997</v>
      </c>
      <c r="E90" s="107">
        <v>18.234793905626372</v>
      </c>
      <c r="F90" s="138">
        <v>888.23659280000004</v>
      </c>
      <c r="G90" s="11">
        <v>1185.5883561000001</v>
      </c>
      <c r="H90" s="107">
        <v>33.476639637492767</v>
      </c>
      <c r="I90" s="108">
        <v>1.8662832940757976</v>
      </c>
      <c r="J90" s="140">
        <v>29618</v>
      </c>
      <c r="K90" s="140">
        <v>32818</v>
      </c>
      <c r="L90" s="107">
        <v>10.804240664460801</v>
      </c>
      <c r="M90" s="140">
        <v>178733</v>
      </c>
      <c r="N90" s="140">
        <v>219200</v>
      </c>
      <c r="O90" s="107">
        <v>22.641034392082044</v>
      </c>
      <c r="P90" s="108">
        <v>1.2534949320090509</v>
      </c>
      <c r="Q90" s="140">
        <v>0</v>
      </c>
      <c r="R90" s="140">
        <v>0</v>
      </c>
      <c r="S90" s="113" t="s">
        <v>57</v>
      </c>
      <c r="T90" s="140">
        <v>0</v>
      </c>
      <c r="U90" s="140">
        <v>0</v>
      </c>
      <c r="V90" s="113" t="s">
        <v>57</v>
      </c>
      <c r="W90" s="113" t="s">
        <v>57</v>
      </c>
      <c r="X90" s="138">
        <v>2791.117847330001</v>
      </c>
      <c r="Y90" s="138">
        <v>2079.1499880000001</v>
      </c>
      <c r="Z90" s="107">
        <v>-25.508341040170457</v>
      </c>
      <c r="AA90" s="138">
        <v>19111.653215599999</v>
      </c>
      <c r="AB90" s="138">
        <v>17240.6417664</v>
      </c>
      <c r="AC90" s="107">
        <v>-9.7898984880741509</v>
      </c>
      <c r="AD90" s="108">
        <v>1.1784448749259351</v>
      </c>
    </row>
    <row r="91" spans="1:30">
      <c r="A91" s="5"/>
      <c r="B91" s="137" t="s">
        <v>89</v>
      </c>
      <c r="C91" s="138">
        <v>116.88863280199998</v>
      </c>
      <c r="D91" s="11">
        <v>51.921290120999593</v>
      </c>
      <c r="E91" s="107">
        <v>-55.580548017059868</v>
      </c>
      <c r="F91" s="138">
        <v>966.62291210374451</v>
      </c>
      <c r="G91" s="11">
        <v>735.37910760798763</v>
      </c>
      <c r="H91" s="107">
        <v>-23.922855707245873</v>
      </c>
      <c r="I91" s="108">
        <v>0.45040371874650798</v>
      </c>
      <c r="J91" s="140">
        <v>11</v>
      </c>
      <c r="K91" s="140">
        <v>7</v>
      </c>
      <c r="L91" s="107">
        <v>-36.363636363636367</v>
      </c>
      <c r="M91" s="140">
        <v>217</v>
      </c>
      <c r="N91" s="140">
        <v>113</v>
      </c>
      <c r="O91" s="107">
        <v>-47.926267281105986</v>
      </c>
      <c r="P91" s="108">
        <v>7.991513437057991</v>
      </c>
      <c r="Q91" s="140">
        <v>838667</v>
      </c>
      <c r="R91" s="140">
        <v>674522</v>
      </c>
      <c r="S91" s="107">
        <v>-19.572130535719182</v>
      </c>
      <c r="T91" s="140">
        <v>4410362</v>
      </c>
      <c r="U91" s="140">
        <v>5943089</v>
      </c>
      <c r="V91" s="107">
        <v>34.752861556489009</v>
      </c>
      <c r="W91" s="108">
        <v>5.1225869056348721</v>
      </c>
      <c r="X91" s="138">
        <v>19634.899927874998</v>
      </c>
      <c r="Y91" s="138">
        <v>11621.0941258</v>
      </c>
      <c r="Z91" s="107">
        <v>-40.814090377400248</v>
      </c>
      <c r="AA91" s="138">
        <v>171104.32075687495</v>
      </c>
      <c r="AB91" s="138">
        <v>89500.643303599965</v>
      </c>
      <c r="AC91" s="107">
        <v>-47.692353467348752</v>
      </c>
      <c r="AD91" s="108">
        <v>8.0723786689579438</v>
      </c>
    </row>
    <row r="92" spans="1:30">
      <c r="A92" s="5"/>
      <c r="B92" s="137" t="s">
        <v>90</v>
      </c>
      <c r="C92" s="138">
        <v>4.4178550000000174E-3</v>
      </c>
      <c r="D92" s="11">
        <v>2.0367562999999998E-2</v>
      </c>
      <c r="E92" s="107">
        <v>361.02832709538717</v>
      </c>
      <c r="F92" s="138">
        <v>0.415170125</v>
      </c>
      <c r="G92" s="11">
        <v>0.27801922600000001</v>
      </c>
      <c r="H92" s="107">
        <v>-33.034867092134817</v>
      </c>
      <c r="I92" s="108">
        <v>6.5129327647417395E-3</v>
      </c>
      <c r="J92" s="140">
        <v>0</v>
      </c>
      <c r="K92" s="140">
        <v>0</v>
      </c>
      <c r="L92" s="113" t="s">
        <v>57</v>
      </c>
      <c r="M92" s="140">
        <v>0</v>
      </c>
      <c r="N92" s="140">
        <v>1</v>
      </c>
      <c r="O92" s="107" t="s">
        <v>57</v>
      </c>
      <c r="P92" s="108">
        <v>2.3369946249123627E-2</v>
      </c>
      <c r="Q92" s="140">
        <v>7</v>
      </c>
      <c r="R92" s="140">
        <v>26</v>
      </c>
      <c r="S92" s="107">
        <v>271.42857142857144</v>
      </c>
      <c r="T92" s="140">
        <v>323</v>
      </c>
      <c r="U92" s="140">
        <v>193</v>
      </c>
      <c r="V92" s="107">
        <v>-40.247678018575847</v>
      </c>
      <c r="W92" s="108">
        <v>6.1109424181410767E-3</v>
      </c>
      <c r="X92" s="138">
        <v>2.0115073999999913</v>
      </c>
      <c r="Y92" s="138">
        <v>6.1173000000000002</v>
      </c>
      <c r="Z92" s="107">
        <v>204.11521230297373</v>
      </c>
      <c r="AA92" s="138">
        <v>106.97321219999999</v>
      </c>
      <c r="AB92" s="138">
        <v>72.937358499999988</v>
      </c>
      <c r="AC92" s="107">
        <v>-31.817174599156335</v>
      </c>
      <c r="AD92" s="108">
        <v>5.2989156594144791E-2</v>
      </c>
    </row>
    <row r="93" spans="1:30" ht="15">
      <c r="A93" s="5"/>
      <c r="B93" s="141" t="s">
        <v>91</v>
      </c>
      <c r="C93" s="138">
        <v>0</v>
      </c>
      <c r="D93" s="11">
        <v>0</v>
      </c>
      <c r="E93" s="113" t="s">
        <v>57</v>
      </c>
      <c r="F93" s="138">
        <v>0</v>
      </c>
      <c r="G93" s="11">
        <v>0</v>
      </c>
      <c r="H93" s="113" t="s">
        <v>57</v>
      </c>
      <c r="I93" s="108">
        <v>0</v>
      </c>
      <c r="J93" s="140">
        <v>0</v>
      </c>
      <c r="K93" s="140">
        <v>0</v>
      </c>
      <c r="L93" s="113" t="s">
        <v>57</v>
      </c>
      <c r="M93" s="140">
        <v>0</v>
      </c>
      <c r="N93" s="140">
        <v>0</v>
      </c>
      <c r="O93" s="113" t="s">
        <v>57</v>
      </c>
      <c r="P93" s="108">
        <v>0</v>
      </c>
      <c r="Q93" s="140">
        <v>0</v>
      </c>
      <c r="R93" s="140">
        <v>0</v>
      </c>
      <c r="S93" s="113" t="s">
        <v>57</v>
      </c>
      <c r="T93" s="140">
        <v>0</v>
      </c>
      <c r="U93" s="140">
        <v>0</v>
      </c>
      <c r="V93" s="113" t="s">
        <v>57</v>
      </c>
      <c r="W93" s="108">
        <v>0</v>
      </c>
      <c r="X93" s="138">
        <v>0</v>
      </c>
      <c r="Y93" s="138">
        <v>0</v>
      </c>
      <c r="Z93" s="113" t="s">
        <v>57</v>
      </c>
      <c r="AA93" s="138">
        <v>0</v>
      </c>
      <c r="AB93" s="138">
        <v>0</v>
      </c>
      <c r="AC93" s="113" t="s">
        <v>57</v>
      </c>
      <c r="AD93" s="108">
        <v>0</v>
      </c>
    </row>
    <row r="94" spans="1:30">
      <c r="A94" s="5"/>
      <c r="B94" s="142"/>
      <c r="C94" s="138"/>
      <c r="D94" s="11"/>
      <c r="E94" s="107"/>
      <c r="F94" s="138"/>
      <c r="G94" s="11"/>
      <c r="H94" s="107"/>
      <c r="I94" s="108"/>
      <c r="J94" s="140"/>
      <c r="K94" s="140"/>
      <c r="L94" s="107"/>
      <c r="M94" s="140"/>
      <c r="N94" s="140"/>
      <c r="O94" s="107"/>
      <c r="P94" s="108"/>
      <c r="Q94" s="140"/>
      <c r="R94" s="140"/>
      <c r="S94" s="107"/>
      <c r="T94" s="140"/>
      <c r="U94" s="140"/>
      <c r="V94" s="107"/>
      <c r="W94" s="108"/>
      <c r="X94" s="138"/>
      <c r="Y94" s="138"/>
      <c r="Z94" s="107"/>
      <c r="AA94" s="138"/>
      <c r="AB94" s="138"/>
      <c r="AC94" s="107"/>
      <c r="AD94" s="108"/>
    </row>
    <row r="95" spans="1:30" s="25" customFormat="1" ht="15">
      <c r="A95" s="17">
        <v>14</v>
      </c>
      <c r="B95" s="136" t="s">
        <v>104</v>
      </c>
      <c r="C95" s="12">
        <v>563.94216470899175</v>
      </c>
      <c r="D95" s="12">
        <v>691.89398060199926</v>
      </c>
      <c r="E95" s="105">
        <v>22.688818800955207</v>
      </c>
      <c r="F95" s="12">
        <v>3687.1469854259922</v>
      </c>
      <c r="G95" s="12">
        <v>4704.9260191280082</v>
      </c>
      <c r="H95" s="105">
        <v>27.603429907322436</v>
      </c>
      <c r="I95" s="106">
        <v>1.7478046865372452</v>
      </c>
      <c r="J95" s="23">
        <v>38307</v>
      </c>
      <c r="K95" s="23">
        <v>34419</v>
      </c>
      <c r="L95" s="105">
        <v>-10.149581016524396</v>
      </c>
      <c r="M95" s="23">
        <v>201029</v>
      </c>
      <c r="N95" s="23">
        <v>205841</v>
      </c>
      <c r="O95" s="105">
        <v>2.393684493282064</v>
      </c>
      <c r="P95" s="106">
        <v>1.1193062423097009</v>
      </c>
      <c r="Q95" s="23">
        <v>1756263</v>
      </c>
      <c r="R95" s="23">
        <v>2191250</v>
      </c>
      <c r="S95" s="105">
        <v>24.76775972619135</v>
      </c>
      <c r="T95" s="23">
        <v>13783435</v>
      </c>
      <c r="U95" s="23">
        <v>16396162</v>
      </c>
      <c r="V95" s="105">
        <v>18.955557885244133</v>
      </c>
      <c r="W95" s="106">
        <v>9.3018325591124498</v>
      </c>
      <c r="X95" s="12">
        <v>23289.798117674003</v>
      </c>
      <c r="Y95" s="12">
        <v>28188.884450712005</v>
      </c>
      <c r="Z95" s="105">
        <v>21.035331900623973</v>
      </c>
      <c r="AA95" s="12">
        <v>146946.71472967992</v>
      </c>
      <c r="AB95" s="12">
        <v>226288.02290676697</v>
      </c>
      <c r="AC95" s="105">
        <v>53.993250766471121</v>
      </c>
      <c r="AD95" s="106">
        <v>4.7740748909252719</v>
      </c>
    </row>
    <row r="96" spans="1:30">
      <c r="A96" s="5"/>
      <c r="B96" s="137" t="s">
        <v>87</v>
      </c>
      <c r="C96" s="16">
        <v>123.6315081</v>
      </c>
      <c r="D96" s="11">
        <v>140.56246127</v>
      </c>
      <c r="E96" s="107">
        <v>13.694691127042876</v>
      </c>
      <c r="F96" s="16">
        <v>760.5235163000001</v>
      </c>
      <c r="G96" s="11">
        <v>887.27021977000015</v>
      </c>
      <c r="H96" s="107">
        <v>16.665717857960736</v>
      </c>
      <c r="I96" s="108">
        <v>2.8459426921019872</v>
      </c>
      <c r="J96" s="103">
        <v>6280</v>
      </c>
      <c r="K96" s="103">
        <v>3741</v>
      </c>
      <c r="L96" s="107">
        <v>-40.429936305732483</v>
      </c>
      <c r="M96" s="103">
        <v>26823</v>
      </c>
      <c r="N96" s="103">
        <v>25969</v>
      </c>
      <c r="O96" s="107">
        <v>-3.1838347686686799</v>
      </c>
      <c r="P96" s="108">
        <v>2.9732579666803676</v>
      </c>
      <c r="Q96" s="103">
        <v>0</v>
      </c>
      <c r="R96" s="103">
        <v>0</v>
      </c>
      <c r="S96" s="113" t="s">
        <v>57</v>
      </c>
      <c r="T96" s="103">
        <v>0</v>
      </c>
      <c r="U96" s="103">
        <v>0</v>
      </c>
      <c r="V96" s="113" t="s">
        <v>57</v>
      </c>
      <c r="W96" s="113" t="s">
        <v>57</v>
      </c>
      <c r="X96" s="16">
        <v>764.04320939999991</v>
      </c>
      <c r="Y96" s="16">
        <v>569.23662419999994</v>
      </c>
      <c r="Z96" s="107">
        <v>-25.496802118427414</v>
      </c>
      <c r="AA96" s="16">
        <v>5264.1224868999989</v>
      </c>
      <c r="AB96" s="16">
        <v>3503.3715549000003</v>
      </c>
      <c r="AC96" s="107">
        <v>-33.448137583836719</v>
      </c>
      <c r="AD96" s="108">
        <v>12.670341396737667</v>
      </c>
    </row>
    <row r="97" spans="1:30">
      <c r="A97" s="5"/>
      <c r="B97" s="137" t="s">
        <v>88</v>
      </c>
      <c r="C97" s="16">
        <v>221.40416316999142</v>
      </c>
      <c r="D97" s="11">
        <v>280.84480809999951</v>
      </c>
      <c r="E97" s="107">
        <v>26.847121607361235</v>
      </c>
      <c r="F97" s="16">
        <v>1112.3260331229926</v>
      </c>
      <c r="G97" s="11">
        <v>1351.7619122110043</v>
      </c>
      <c r="H97" s="107">
        <v>21.525692284281604</v>
      </c>
      <c r="I97" s="108">
        <v>2.1278639093808422</v>
      </c>
      <c r="J97" s="103">
        <v>31999</v>
      </c>
      <c r="K97" s="103">
        <v>30653</v>
      </c>
      <c r="L97" s="107">
        <v>-4.2063814494202942</v>
      </c>
      <c r="M97" s="103">
        <v>173718</v>
      </c>
      <c r="N97" s="103">
        <v>179472</v>
      </c>
      <c r="O97" s="107">
        <v>3.3122647048665077</v>
      </c>
      <c r="P97" s="108">
        <v>1.0263104125799654</v>
      </c>
      <c r="Q97" s="103">
        <v>0</v>
      </c>
      <c r="R97" s="103">
        <v>0</v>
      </c>
      <c r="S97" s="113" t="s">
        <v>57</v>
      </c>
      <c r="T97" s="103">
        <v>0</v>
      </c>
      <c r="U97" s="103">
        <v>0</v>
      </c>
      <c r="V97" s="113" t="s">
        <v>57</v>
      </c>
      <c r="W97" s="113" t="s">
        <v>57</v>
      </c>
      <c r="X97" s="16">
        <v>6584.7329621999988</v>
      </c>
      <c r="Y97" s="16">
        <v>4432.9225192000004</v>
      </c>
      <c r="Z97" s="107">
        <v>-32.678780678769783</v>
      </c>
      <c r="AA97" s="16">
        <v>37406.267645499996</v>
      </c>
      <c r="AB97" s="16">
        <v>32891.292124400003</v>
      </c>
      <c r="AC97" s="107">
        <v>-12.070104304146337</v>
      </c>
      <c r="AD97" s="108">
        <v>2.2482095016457451</v>
      </c>
    </row>
    <row r="98" spans="1:30">
      <c r="A98" s="5"/>
      <c r="B98" s="137" t="s">
        <v>89</v>
      </c>
      <c r="C98" s="16">
        <v>157.47984803400021</v>
      </c>
      <c r="D98" s="11">
        <v>240.86916575499973</v>
      </c>
      <c r="E98" s="107">
        <v>52.952373755780869</v>
      </c>
      <c r="F98" s="16">
        <v>1028.9109811459991</v>
      </c>
      <c r="G98" s="11">
        <v>1800.0448072230035</v>
      </c>
      <c r="H98" s="107">
        <v>74.94660278755282</v>
      </c>
      <c r="I98" s="108">
        <v>1.1024883175165903</v>
      </c>
      <c r="J98" s="103">
        <v>3</v>
      </c>
      <c r="K98" s="103">
        <v>8</v>
      </c>
      <c r="L98" s="107">
        <v>166.66666666666669</v>
      </c>
      <c r="M98" s="103">
        <v>64</v>
      </c>
      <c r="N98" s="103">
        <v>55</v>
      </c>
      <c r="O98" s="107">
        <v>-14.0625</v>
      </c>
      <c r="P98" s="108">
        <v>3.8896746817538892</v>
      </c>
      <c r="Q98" s="103">
        <v>1737734</v>
      </c>
      <c r="R98" s="103">
        <v>2140073</v>
      </c>
      <c r="S98" s="107">
        <v>23.15308326821021</v>
      </c>
      <c r="T98" s="103">
        <v>13129954</v>
      </c>
      <c r="U98" s="103">
        <v>15813635</v>
      </c>
      <c r="V98" s="107">
        <v>20.439378538569137</v>
      </c>
      <c r="W98" s="108">
        <v>13.630406608665849</v>
      </c>
      <c r="X98" s="16">
        <v>13417.477928700002</v>
      </c>
      <c r="Y98" s="16">
        <v>18468.806132100002</v>
      </c>
      <c r="Z98" s="107">
        <v>37.647374791615668</v>
      </c>
      <c r="AA98" s="16">
        <v>89422.36441229991</v>
      </c>
      <c r="AB98" s="16">
        <v>137175.45467000001</v>
      </c>
      <c r="AC98" s="107">
        <v>53.401730732062511</v>
      </c>
      <c r="AD98" s="108">
        <v>12.37233804483923</v>
      </c>
    </row>
    <row r="99" spans="1:30">
      <c r="A99" s="5"/>
      <c r="B99" s="137" t="s">
        <v>90</v>
      </c>
      <c r="C99" s="16">
        <v>1.5733563930000003</v>
      </c>
      <c r="D99" s="11">
        <v>0.169430688</v>
      </c>
      <c r="E99" s="107">
        <v>-89.231258171777739</v>
      </c>
      <c r="F99" s="16">
        <v>2.5201562240000004</v>
      </c>
      <c r="G99" s="11">
        <v>8.8470991710000018</v>
      </c>
      <c r="H99" s="107">
        <v>251.05360083423145</v>
      </c>
      <c r="I99" s="108">
        <v>0.20725387554213748</v>
      </c>
      <c r="J99" s="103">
        <v>1</v>
      </c>
      <c r="K99" s="103">
        <v>0</v>
      </c>
      <c r="L99" s="107">
        <v>-100</v>
      </c>
      <c r="M99" s="103">
        <v>8</v>
      </c>
      <c r="N99" s="103">
        <v>7</v>
      </c>
      <c r="O99" s="107">
        <v>-12.5</v>
      </c>
      <c r="P99" s="108">
        <v>0.1635896237438654</v>
      </c>
      <c r="Q99" s="103">
        <v>6344</v>
      </c>
      <c r="R99" s="103">
        <v>2396</v>
      </c>
      <c r="S99" s="107">
        <v>-62.232030264817148</v>
      </c>
      <c r="T99" s="103">
        <v>13482</v>
      </c>
      <c r="U99" s="103">
        <v>60983</v>
      </c>
      <c r="V99" s="107">
        <v>352.3290313009939</v>
      </c>
      <c r="W99" s="108">
        <v>1.9308994895621621</v>
      </c>
      <c r="X99" s="16">
        <v>631.35580000000004</v>
      </c>
      <c r="Y99" s="16">
        <v>369.37700180000002</v>
      </c>
      <c r="Z99" s="107">
        <v>-41.49463712854147</v>
      </c>
      <c r="AA99" s="16">
        <v>1002.3685155000001</v>
      </c>
      <c r="AB99" s="16">
        <v>4812.7686721999999</v>
      </c>
      <c r="AC99" s="107">
        <v>380.13964901913357</v>
      </c>
      <c r="AD99" s="108">
        <v>3.4964873703590471</v>
      </c>
    </row>
    <row r="100" spans="1:30" ht="15">
      <c r="A100" s="5"/>
      <c r="B100" s="141" t="s">
        <v>91</v>
      </c>
      <c r="C100" s="16">
        <v>59.853289012000076</v>
      </c>
      <c r="D100" s="11">
        <v>29.448114789000002</v>
      </c>
      <c r="E100" s="107">
        <v>-50.799504463161739</v>
      </c>
      <c r="F100" s="16">
        <v>782.86629863299993</v>
      </c>
      <c r="G100" s="11">
        <v>657.00198075299966</v>
      </c>
      <c r="H100" s="107">
        <v>-16.077370823061095</v>
      </c>
      <c r="I100" s="108">
        <v>9.4568055682998846</v>
      </c>
      <c r="J100" s="103">
        <v>24</v>
      </c>
      <c r="K100" s="103">
        <v>17</v>
      </c>
      <c r="L100" s="107">
        <v>-29.166666666666668</v>
      </c>
      <c r="M100" s="103">
        <v>416</v>
      </c>
      <c r="N100" s="103">
        <v>338</v>
      </c>
      <c r="O100" s="107">
        <v>-18.75</v>
      </c>
      <c r="P100" s="108">
        <v>1.4182016531699744</v>
      </c>
      <c r="Q100" s="103">
        <v>12185</v>
      </c>
      <c r="R100" s="103">
        <v>48781</v>
      </c>
      <c r="S100" s="107">
        <v>300.33647927780061</v>
      </c>
      <c r="T100" s="103">
        <v>639999</v>
      </c>
      <c r="U100" s="103">
        <v>521544</v>
      </c>
      <c r="V100" s="107">
        <v>-18.508622669722921</v>
      </c>
      <c r="W100" s="108">
        <v>0.91350741208000852</v>
      </c>
      <c r="X100" s="16">
        <v>1892.1882173740003</v>
      </c>
      <c r="Y100" s="16">
        <v>4348.5421734120009</v>
      </c>
      <c r="Z100" s="107">
        <v>129.81551906326504</v>
      </c>
      <c r="AA100" s="16">
        <v>13851.591669479994</v>
      </c>
      <c r="AB100" s="16">
        <v>47905.135885266995</v>
      </c>
      <c r="AC100" s="107">
        <v>245.84571237989294</v>
      </c>
      <c r="AD100" s="108">
        <v>2.3917742951842844</v>
      </c>
    </row>
    <row r="101" spans="1:30">
      <c r="A101" s="5"/>
      <c r="B101" s="142"/>
      <c r="C101" s="16"/>
      <c r="D101" s="11"/>
      <c r="E101" s="107"/>
      <c r="F101" s="16"/>
      <c r="G101" s="11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36" t="s">
        <v>105</v>
      </c>
      <c r="C102" s="12">
        <v>1013.0769557320002</v>
      </c>
      <c r="D102" s="12">
        <v>1032.1974987799999</v>
      </c>
      <c r="E102" s="105">
        <v>1.8873732088974564</v>
      </c>
      <c r="F102" s="12">
        <v>5285.49483478</v>
      </c>
      <c r="G102" s="12">
        <v>5639.5492851110002</v>
      </c>
      <c r="H102" s="105">
        <v>6.6986055496871408</v>
      </c>
      <c r="I102" s="106">
        <v>2.095002265795797</v>
      </c>
      <c r="J102" s="23">
        <v>69625</v>
      </c>
      <c r="K102" s="23">
        <v>62181</v>
      </c>
      <c r="L102" s="105">
        <v>-10.691561938958708</v>
      </c>
      <c r="M102" s="23">
        <v>411680</v>
      </c>
      <c r="N102" s="23">
        <v>382857</v>
      </c>
      <c r="O102" s="105">
        <v>-7.0013116984065284</v>
      </c>
      <c r="P102" s="106">
        <v>2.0818701328305109</v>
      </c>
      <c r="Q102" s="23">
        <v>346843</v>
      </c>
      <c r="R102" s="23">
        <v>281582</v>
      </c>
      <c r="S102" s="105">
        <v>-18.815717774324405</v>
      </c>
      <c r="T102" s="23">
        <v>2576284</v>
      </c>
      <c r="U102" s="23">
        <v>2689752</v>
      </c>
      <c r="V102" s="105">
        <v>4.4043280942628993</v>
      </c>
      <c r="W102" s="106">
        <v>1.5259438598824424</v>
      </c>
      <c r="X102" s="12">
        <v>32258.472980300001</v>
      </c>
      <c r="Y102" s="12">
        <v>31034.156445900007</v>
      </c>
      <c r="Z102" s="105">
        <v>-3.7953331986534953</v>
      </c>
      <c r="AA102" s="12">
        <v>196002.52826300001</v>
      </c>
      <c r="AB102" s="12">
        <v>193818.92216989998</v>
      </c>
      <c r="AC102" s="105">
        <v>-1.114070370648502</v>
      </c>
      <c r="AD102" s="106">
        <v>4.0890633000879362</v>
      </c>
    </row>
    <row r="103" spans="1:30">
      <c r="A103" s="5"/>
      <c r="B103" s="137" t="s">
        <v>87</v>
      </c>
      <c r="C103" s="16">
        <v>186.04461980000011</v>
      </c>
      <c r="D103" s="11">
        <v>288.69498859999999</v>
      </c>
      <c r="E103" s="107">
        <v>55.175134282490987</v>
      </c>
      <c r="F103" s="16">
        <v>1187.9144481000001</v>
      </c>
      <c r="G103" s="11">
        <v>1634.0403973000002</v>
      </c>
      <c r="H103" s="107">
        <v>37.555393817589525</v>
      </c>
      <c r="I103" s="108">
        <v>5.2412277834602019</v>
      </c>
      <c r="J103" s="103">
        <v>569</v>
      </c>
      <c r="K103" s="103">
        <v>985</v>
      </c>
      <c r="L103" s="107">
        <v>73.110720562390156</v>
      </c>
      <c r="M103" s="103">
        <v>4914</v>
      </c>
      <c r="N103" s="103">
        <v>7384</v>
      </c>
      <c r="O103" s="107">
        <v>50.264550264550266</v>
      </c>
      <c r="P103" s="108">
        <v>0.84541325526465527</v>
      </c>
      <c r="Q103" s="103">
        <v>0</v>
      </c>
      <c r="R103" s="103">
        <v>0</v>
      </c>
      <c r="S103" s="113" t="s">
        <v>57</v>
      </c>
      <c r="T103" s="103">
        <v>0</v>
      </c>
      <c r="U103" s="103">
        <v>0</v>
      </c>
      <c r="V103" s="113" t="s">
        <v>57</v>
      </c>
      <c r="W103" s="113" t="s">
        <v>57</v>
      </c>
      <c r="X103" s="16">
        <v>323.63748339999989</v>
      </c>
      <c r="Y103" s="16">
        <v>329.19907869999986</v>
      </c>
      <c r="Z103" s="107">
        <v>1.7184645120744895</v>
      </c>
      <c r="AA103" s="16">
        <v>1849.7386758</v>
      </c>
      <c r="AB103" s="16">
        <v>2005.2844315999996</v>
      </c>
      <c r="AC103" s="107">
        <v>8.4090665257202915</v>
      </c>
      <c r="AD103" s="108">
        <v>7.2523390533323742</v>
      </c>
    </row>
    <row r="104" spans="1:30">
      <c r="A104" s="5"/>
      <c r="B104" s="137" t="s">
        <v>88</v>
      </c>
      <c r="C104" s="16">
        <v>751.3350868</v>
      </c>
      <c r="D104" s="11">
        <v>666.59630179999988</v>
      </c>
      <c r="E104" s="107">
        <v>-11.278427759963908</v>
      </c>
      <c r="F104" s="16">
        <v>3532.1430264999999</v>
      </c>
      <c r="G104" s="11">
        <v>3432.4014301000002</v>
      </c>
      <c r="H104" s="107">
        <v>-2.8238266585380503</v>
      </c>
      <c r="I104" s="108">
        <v>5.4030839748034758</v>
      </c>
      <c r="J104" s="103">
        <v>69052</v>
      </c>
      <c r="K104" s="103">
        <v>61179</v>
      </c>
      <c r="L104" s="107">
        <v>-11.401552453223658</v>
      </c>
      <c r="M104" s="103">
        <v>406716</v>
      </c>
      <c r="N104" s="103">
        <v>375383</v>
      </c>
      <c r="O104" s="107">
        <v>-7.7039014939171313</v>
      </c>
      <c r="P104" s="108">
        <v>2.146627226561832</v>
      </c>
      <c r="Q104" s="103">
        <v>0</v>
      </c>
      <c r="R104" s="103">
        <v>0</v>
      </c>
      <c r="S104" s="113" t="s">
        <v>57</v>
      </c>
      <c r="T104" s="103">
        <v>0</v>
      </c>
      <c r="U104" s="103">
        <v>0</v>
      </c>
      <c r="V104" s="113" t="s">
        <v>57</v>
      </c>
      <c r="W104" s="113" t="s">
        <v>57</v>
      </c>
      <c r="X104" s="16">
        <v>25830.516827499996</v>
      </c>
      <c r="Y104" s="16">
        <v>22881.727358300006</v>
      </c>
      <c r="Z104" s="107">
        <v>-11.415913544790611</v>
      </c>
      <c r="AA104" s="16">
        <v>140187.03494860002</v>
      </c>
      <c r="AB104" s="16">
        <v>136211.96735019999</v>
      </c>
      <c r="AC104" s="107">
        <v>-2.8355458119629224</v>
      </c>
      <c r="AD104" s="108">
        <v>9.3104593786208962</v>
      </c>
    </row>
    <row r="105" spans="1:30">
      <c r="A105" s="5"/>
      <c r="B105" s="137" t="s">
        <v>89</v>
      </c>
      <c r="C105" s="16">
        <v>77.875237668000196</v>
      </c>
      <c r="D105" s="11">
        <v>57.660614073999987</v>
      </c>
      <c r="E105" s="107">
        <v>-25.957703885514587</v>
      </c>
      <c r="F105" s="16">
        <v>523.83468748200028</v>
      </c>
      <c r="G105" s="11">
        <v>516.17831563900006</v>
      </c>
      <c r="H105" s="107">
        <v>-1.4616007732903902</v>
      </c>
      <c r="I105" s="108">
        <v>0.31614799835195795</v>
      </c>
      <c r="J105" s="103">
        <v>0</v>
      </c>
      <c r="K105" s="103">
        <v>0</v>
      </c>
      <c r="L105" s="107" t="s">
        <v>57</v>
      </c>
      <c r="M105" s="103">
        <v>25</v>
      </c>
      <c r="N105" s="103">
        <v>7</v>
      </c>
      <c r="O105" s="107">
        <v>-72</v>
      </c>
      <c r="P105" s="108">
        <v>0.49504950495049505</v>
      </c>
      <c r="Q105" s="103">
        <v>555063</v>
      </c>
      <c r="R105" s="103">
        <v>262301</v>
      </c>
      <c r="S105" s="107">
        <v>-52.743922761920714</v>
      </c>
      <c r="T105" s="103">
        <v>2529007</v>
      </c>
      <c r="U105" s="103">
        <v>2575303</v>
      </c>
      <c r="V105" s="107">
        <v>1.8305999153027255</v>
      </c>
      <c r="W105" s="108">
        <v>2.2197570027711522</v>
      </c>
      <c r="X105" s="16">
        <v>6332.3070600000028</v>
      </c>
      <c r="Y105" s="16">
        <v>3335.4909501000011</v>
      </c>
      <c r="Z105" s="107">
        <v>-47.325817928671334</v>
      </c>
      <c r="AA105" s="16">
        <v>41399.764603199998</v>
      </c>
      <c r="AB105" s="16">
        <v>32346.691946900002</v>
      </c>
      <c r="AC105" s="107">
        <v>-21.867449593180144</v>
      </c>
      <c r="AD105" s="108">
        <v>2.9174622264754886</v>
      </c>
    </row>
    <row r="106" spans="1:30" s="29" customFormat="1">
      <c r="A106" s="5"/>
      <c r="B106" s="137" t="s">
        <v>90</v>
      </c>
      <c r="C106" s="16">
        <v>0</v>
      </c>
      <c r="D106" s="11">
        <v>0</v>
      </c>
      <c r="E106" s="113" t="s">
        <v>57</v>
      </c>
      <c r="F106" s="16">
        <v>0</v>
      </c>
      <c r="G106" s="11">
        <v>0</v>
      </c>
      <c r="H106" s="113" t="s">
        <v>57</v>
      </c>
      <c r="I106" s="108">
        <v>0</v>
      </c>
      <c r="J106" s="103">
        <v>0</v>
      </c>
      <c r="K106" s="103">
        <v>0</v>
      </c>
      <c r="L106" s="113" t="s">
        <v>57</v>
      </c>
      <c r="M106" s="103">
        <v>0</v>
      </c>
      <c r="N106" s="103">
        <v>0</v>
      </c>
      <c r="O106" s="113" t="s">
        <v>57</v>
      </c>
      <c r="P106" s="108">
        <v>0</v>
      </c>
      <c r="Q106" s="103">
        <v>0</v>
      </c>
      <c r="R106" s="103">
        <v>0</v>
      </c>
      <c r="S106" s="113" t="s">
        <v>57</v>
      </c>
      <c r="T106" s="103">
        <v>0</v>
      </c>
      <c r="U106" s="103">
        <v>0</v>
      </c>
      <c r="V106" s="113" t="s">
        <v>57</v>
      </c>
      <c r="W106" s="108">
        <v>0</v>
      </c>
      <c r="X106" s="16">
        <v>0</v>
      </c>
      <c r="Y106" s="16">
        <v>0</v>
      </c>
      <c r="Z106" s="113" t="s">
        <v>57</v>
      </c>
      <c r="AA106" s="16">
        <v>0</v>
      </c>
      <c r="AB106" s="16">
        <v>0</v>
      </c>
      <c r="AC106" s="113" t="s">
        <v>57</v>
      </c>
      <c r="AD106" s="108">
        <v>0</v>
      </c>
    </row>
    <row r="107" spans="1:30" s="29" customFormat="1" ht="15">
      <c r="A107" s="5"/>
      <c r="B107" s="141" t="s">
        <v>91</v>
      </c>
      <c r="C107" s="16">
        <v>-2.1779885359999973</v>
      </c>
      <c r="D107" s="11">
        <v>19.245594305999987</v>
      </c>
      <c r="E107" s="107">
        <v>-983.64075328631634</v>
      </c>
      <c r="F107" s="16">
        <v>41.602672697999985</v>
      </c>
      <c r="G107" s="11">
        <v>56.929142071999976</v>
      </c>
      <c r="H107" s="107">
        <v>36.84010757014849</v>
      </c>
      <c r="I107" s="108">
        <v>0.8194310573127852</v>
      </c>
      <c r="J107" s="103">
        <v>4</v>
      </c>
      <c r="K107" s="103">
        <v>17</v>
      </c>
      <c r="L107" s="107">
        <v>325</v>
      </c>
      <c r="M107" s="103">
        <v>25</v>
      </c>
      <c r="N107" s="103">
        <v>83</v>
      </c>
      <c r="O107" s="107">
        <v>231.99999999999997</v>
      </c>
      <c r="P107" s="108">
        <v>0.34825661897369192</v>
      </c>
      <c r="Q107" s="103">
        <v>-208220</v>
      </c>
      <c r="R107" s="103">
        <v>19281</v>
      </c>
      <c r="S107" s="107">
        <v>-109.25991739506291</v>
      </c>
      <c r="T107" s="103">
        <v>47277</v>
      </c>
      <c r="U107" s="103">
        <v>114449</v>
      </c>
      <c r="V107" s="107">
        <v>142.08177337817543</v>
      </c>
      <c r="W107" s="108">
        <v>0.20046249176511455</v>
      </c>
      <c r="X107" s="16">
        <v>-227.98839059999901</v>
      </c>
      <c r="Y107" s="16">
        <v>4487.7390587999989</v>
      </c>
      <c r="Z107" s="107">
        <v>-2068.4068329047709</v>
      </c>
      <c r="AA107" s="16">
        <v>12565.9900354</v>
      </c>
      <c r="AB107" s="16">
        <v>23254.978441200001</v>
      </c>
      <c r="AC107" s="107">
        <v>85.062843243451198</v>
      </c>
      <c r="AD107" s="108">
        <v>1.1610583843022297</v>
      </c>
    </row>
    <row r="108" spans="1:30" s="29" customFormat="1">
      <c r="A108" s="5"/>
      <c r="B108" s="142"/>
      <c r="C108" s="16"/>
      <c r="D108" s="11"/>
      <c r="E108" s="107"/>
      <c r="F108" s="16"/>
      <c r="G108" s="11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36" t="s">
        <v>106</v>
      </c>
      <c r="C109" s="12">
        <v>282.66560653599998</v>
      </c>
      <c r="D109" s="12">
        <v>327.13091182599999</v>
      </c>
      <c r="E109" s="105">
        <v>15.73070945380012</v>
      </c>
      <c r="F109" s="12">
        <v>1532.9966214559997</v>
      </c>
      <c r="G109" s="12">
        <v>2118.0449577550003</v>
      </c>
      <c r="H109" s="105">
        <v>38.163706828220995</v>
      </c>
      <c r="I109" s="106">
        <v>0.78681979023909732</v>
      </c>
      <c r="J109" s="23">
        <v>27346</v>
      </c>
      <c r="K109" s="23">
        <v>29024</v>
      </c>
      <c r="L109" s="105">
        <v>6.136180794266072</v>
      </c>
      <c r="M109" s="23">
        <v>172805</v>
      </c>
      <c r="N109" s="23">
        <v>197300</v>
      </c>
      <c r="O109" s="105">
        <v>14.174937067793177</v>
      </c>
      <c r="P109" s="106">
        <v>1.0728626542219672</v>
      </c>
      <c r="Q109" s="23">
        <v>154925</v>
      </c>
      <c r="R109" s="23">
        <v>157295</v>
      </c>
      <c r="S109" s="105">
        <v>1.5297724705502662</v>
      </c>
      <c r="T109" s="23">
        <v>1820266</v>
      </c>
      <c r="U109" s="23">
        <v>1913042</v>
      </c>
      <c r="V109" s="105">
        <v>5.0968374951792761</v>
      </c>
      <c r="W109" s="106">
        <v>1.0853025459585968</v>
      </c>
      <c r="X109" s="12">
        <v>16001.163121199999</v>
      </c>
      <c r="Y109" s="12">
        <v>12362.675814999999</v>
      </c>
      <c r="Z109" s="105">
        <v>-22.738892658242797</v>
      </c>
      <c r="AA109" s="12">
        <v>211172.91136794799</v>
      </c>
      <c r="AB109" s="12">
        <v>162304.74728884699</v>
      </c>
      <c r="AC109" s="105">
        <v>-23.141303381451721</v>
      </c>
      <c r="AD109" s="106">
        <v>3.4241981027378743</v>
      </c>
    </row>
    <row r="110" spans="1:30" s="29" customFormat="1">
      <c r="A110" s="5"/>
      <c r="B110" s="137" t="s">
        <v>87</v>
      </c>
      <c r="C110" s="16">
        <v>11.20641195</v>
      </c>
      <c r="D110" s="11">
        <v>23.158202098</v>
      </c>
      <c r="E110" s="107">
        <v>106.65135461132142</v>
      </c>
      <c r="F110" s="16">
        <v>98.484427323000006</v>
      </c>
      <c r="G110" s="11">
        <v>95.355151978000009</v>
      </c>
      <c r="H110" s="107">
        <v>-3.1774316306240906</v>
      </c>
      <c r="I110" s="108">
        <v>0.30585417145681948</v>
      </c>
      <c r="J110" s="103">
        <v>170</v>
      </c>
      <c r="K110" s="103">
        <v>288</v>
      </c>
      <c r="L110" s="107">
        <v>69.411764705882348</v>
      </c>
      <c r="M110" s="103">
        <v>1425</v>
      </c>
      <c r="N110" s="103">
        <v>1603</v>
      </c>
      <c r="O110" s="107">
        <v>12.491228070175438</v>
      </c>
      <c r="P110" s="108">
        <v>0.18353161541024413</v>
      </c>
      <c r="Q110" s="103">
        <v>0</v>
      </c>
      <c r="R110" s="103">
        <v>0</v>
      </c>
      <c r="S110" s="113" t="s">
        <v>57</v>
      </c>
      <c r="T110" s="103">
        <v>0</v>
      </c>
      <c r="U110" s="103">
        <v>0</v>
      </c>
      <c r="V110" s="113" t="s">
        <v>57</v>
      </c>
      <c r="W110" s="113" t="s">
        <v>57</v>
      </c>
      <c r="X110" s="16">
        <v>3.0549115000000002</v>
      </c>
      <c r="Y110" s="16">
        <v>8.1360414999999993</v>
      </c>
      <c r="Z110" s="107">
        <v>166.32658589291373</v>
      </c>
      <c r="AA110" s="16">
        <v>23.244329200000003</v>
      </c>
      <c r="AB110" s="16">
        <v>28.2546988</v>
      </c>
      <c r="AC110" s="107">
        <v>21.555234211706125</v>
      </c>
      <c r="AD110" s="108">
        <v>0.10218632943950264</v>
      </c>
    </row>
    <row r="111" spans="1:30" s="29" customFormat="1">
      <c r="A111" s="5"/>
      <c r="B111" s="137" t="s">
        <v>88</v>
      </c>
      <c r="C111" s="16">
        <v>217.12095360499998</v>
      </c>
      <c r="D111" s="11">
        <v>226.21132063099998</v>
      </c>
      <c r="E111" s="107">
        <v>4.1867755622231471</v>
      </c>
      <c r="F111" s="16">
        <v>1042.5183610819997</v>
      </c>
      <c r="G111" s="11">
        <v>1359.892084823</v>
      </c>
      <c r="H111" s="107">
        <v>30.442986482425809</v>
      </c>
      <c r="I111" s="108">
        <v>2.1406619477941349</v>
      </c>
      <c r="J111" s="103">
        <v>27171</v>
      </c>
      <c r="K111" s="103">
        <v>28730</v>
      </c>
      <c r="L111" s="107">
        <v>5.737735085201134</v>
      </c>
      <c r="M111" s="103">
        <v>171293</v>
      </c>
      <c r="N111" s="103">
        <v>195603</v>
      </c>
      <c r="O111" s="107">
        <v>14.192056884986542</v>
      </c>
      <c r="P111" s="108">
        <v>1.1185555163584235</v>
      </c>
      <c r="Q111" s="103">
        <v>0</v>
      </c>
      <c r="R111" s="103">
        <v>0</v>
      </c>
      <c r="S111" s="113" t="s">
        <v>57</v>
      </c>
      <c r="T111" s="103">
        <v>0</v>
      </c>
      <c r="U111" s="103">
        <v>0</v>
      </c>
      <c r="V111" s="113" t="s">
        <v>57</v>
      </c>
      <c r="W111" s="113" t="s">
        <v>57</v>
      </c>
      <c r="X111" s="16">
        <v>3494.2351674999995</v>
      </c>
      <c r="Y111" s="16">
        <v>3122.4817509000004</v>
      </c>
      <c r="Z111" s="107">
        <v>-10.639049714160349</v>
      </c>
      <c r="AA111" s="16">
        <v>26770.662944248001</v>
      </c>
      <c r="AB111" s="16">
        <v>25659.820230000005</v>
      </c>
      <c r="AC111" s="107">
        <v>-4.1494777942608776</v>
      </c>
      <c r="AD111" s="108">
        <v>1.7539186795526376</v>
      </c>
    </row>
    <row r="112" spans="1:30" s="32" customFormat="1">
      <c r="A112" s="31"/>
      <c r="B112" s="137" t="s">
        <v>89</v>
      </c>
      <c r="C112" s="16">
        <v>46.932489060000009</v>
      </c>
      <c r="D112" s="11">
        <v>71.915958812</v>
      </c>
      <c r="E112" s="107">
        <v>53.232782348407547</v>
      </c>
      <c r="F112" s="16">
        <v>297.07662373099998</v>
      </c>
      <c r="G112" s="11">
        <v>544.32939346800003</v>
      </c>
      <c r="H112" s="107">
        <v>83.22861847281699</v>
      </c>
      <c r="I112" s="108">
        <v>0.33338992161266473</v>
      </c>
      <c r="J112" s="103">
        <v>1</v>
      </c>
      <c r="K112" s="103">
        <v>0</v>
      </c>
      <c r="L112" s="113">
        <v>-100</v>
      </c>
      <c r="M112" s="103">
        <v>2</v>
      </c>
      <c r="N112" s="103">
        <v>0</v>
      </c>
      <c r="O112" s="113">
        <v>-100</v>
      </c>
      <c r="P112" s="108">
        <v>0</v>
      </c>
      <c r="Q112" s="103">
        <v>77364</v>
      </c>
      <c r="R112" s="103">
        <v>122555</v>
      </c>
      <c r="S112" s="107">
        <v>58.4134739672199</v>
      </c>
      <c r="T112" s="103">
        <v>614868</v>
      </c>
      <c r="U112" s="103">
        <v>1171049</v>
      </c>
      <c r="V112" s="107">
        <v>90.455349766128663</v>
      </c>
      <c r="W112" s="108">
        <v>1.0093741273699268</v>
      </c>
      <c r="X112" s="16">
        <v>2245.9186119000001</v>
      </c>
      <c r="Y112" s="16">
        <v>3219.7424033000002</v>
      </c>
      <c r="Z112" s="107">
        <v>43.359709752623921</v>
      </c>
      <c r="AA112" s="16">
        <v>15374.4264678</v>
      </c>
      <c r="AB112" s="16">
        <v>24007.060711499998</v>
      </c>
      <c r="AC112" s="107">
        <v>56.149309125644955</v>
      </c>
      <c r="AD112" s="108">
        <v>2.1652814732796002</v>
      </c>
    </row>
    <row r="113" spans="1:30" s="29" customFormat="1">
      <c r="A113" s="5"/>
      <c r="B113" s="137" t="s">
        <v>90</v>
      </c>
      <c r="C113" s="16">
        <v>6.5177988999999992E-2</v>
      </c>
      <c r="D113" s="11">
        <v>3.8926099999999998E-2</v>
      </c>
      <c r="E113" s="107">
        <v>-40.277230707440204</v>
      </c>
      <c r="F113" s="16">
        <v>0.84016220899999983</v>
      </c>
      <c r="G113" s="11">
        <v>0.3417559</v>
      </c>
      <c r="H113" s="107">
        <v>-59.32262885201969</v>
      </c>
      <c r="I113" s="108">
        <v>8.0060405558204147E-3</v>
      </c>
      <c r="J113" s="103">
        <v>4</v>
      </c>
      <c r="K113" s="103">
        <v>6</v>
      </c>
      <c r="L113" s="107">
        <v>50</v>
      </c>
      <c r="M113" s="103">
        <v>85</v>
      </c>
      <c r="N113" s="103">
        <v>94</v>
      </c>
      <c r="O113" s="107">
        <v>10.588235294117647</v>
      </c>
      <c r="P113" s="108">
        <v>2.1967749474176212</v>
      </c>
      <c r="Q113" s="103">
        <v>74104</v>
      </c>
      <c r="R113" s="103">
        <v>33992</v>
      </c>
      <c r="S113" s="107">
        <v>-54.129331749973005</v>
      </c>
      <c r="T113" s="103">
        <v>1154460</v>
      </c>
      <c r="U113" s="103">
        <v>701933</v>
      </c>
      <c r="V113" s="107">
        <v>-39.198153249138123</v>
      </c>
      <c r="W113" s="108">
        <v>22.225244271466426</v>
      </c>
      <c r="X113" s="16">
        <v>9818.2648251999999</v>
      </c>
      <c r="Y113" s="16">
        <v>5930.102071199999</v>
      </c>
      <c r="Z113" s="107">
        <v>-39.601322873472178</v>
      </c>
      <c r="AA113" s="16">
        <v>159285.18126369998</v>
      </c>
      <c r="AB113" s="16">
        <v>104317.31795264699</v>
      </c>
      <c r="AC113" s="107">
        <v>-34.509087960952584</v>
      </c>
      <c r="AD113" s="108">
        <v>75.786768401737547</v>
      </c>
    </row>
    <row r="114" spans="1:30" s="29" customFormat="1" ht="15">
      <c r="A114" s="5"/>
      <c r="B114" s="141" t="s">
        <v>91</v>
      </c>
      <c r="C114" s="16">
        <v>7.3405739320000007</v>
      </c>
      <c r="D114" s="11">
        <v>5.8065041849999997</v>
      </c>
      <c r="E114" s="107">
        <v>-20.898498689761592</v>
      </c>
      <c r="F114" s="16">
        <v>94.077047111000027</v>
      </c>
      <c r="G114" s="11">
        <v>118.12657158600001</v>
      </c>
      <c r="H114" s="107">
        <v>25.563647258851919</v>
      </c>
      <c r="I114" s="108">
        <v>1.7002993182126103</v>
      </c>
      <c r="J114" s="103">
        <v>0</v>
      </c>
      <c r="K114" s="103">
        <v>0</v>
      </c>
      <c r="L114" s="113" t="s">
        <v>57</v>
      </c>
      <c r="M114" s="103">
        <v>0</v>
      </c>
      <c r="N114" s="103">
        <v>0</v>
      </c>
      <c r="O114" s="113" t="s">
        <v>57</v>
      </c>
      <c r="P114" s="108">
        <v>0</v>
      </c>
      <c r="Q114" s="103">
        <v>3457</v>
      </c>
      <c r="R114" s="103">
        <v>748</v>
      </c>
      <c r="S114" s="107">
        <v>-78.362742262076949</v>
      </c>
      <c r="T114" s="103">
        <v>50938</v>
      </c>
      <c r="U114" s="103">
        <v>40060</v>
      </c>
      <c r="V114" s="107">
        <v>-21.355373198790687</v>
      </c>
      <c r="W114" s="108">
        <v>7.0166864018999631E-2</v>
      </c>
      <c r="X114" s="16">
        <v>439.68960510000005</v>
      </c>
      <c r="Y114" s="16">
        <v>82.213548100000011</v>
      </c>
      <c r="Z114" s="107">
        <v>-81.301912270293059</v>
      </c>
      <c r="AA114" s="16">
        <v>9719.3963629999998</v>
      </c>
      <c r="AB114" s="16">
        <v>8292.2936958999999</v>
      </c>
      <c r="AC114" s="107">
        <v>-14.683038059160999</v>
      </c>
      <c r="AD114" s="108">
        <v>0.41401187040723847</v>
      </c>
    </row>
    <row r="115" spans="1:30" s="29" customFormat="1">
      <c r="A115" s="5"/>
      <c r="B115" s="142"/>
      <c r="C115" s="16"/>
      <c r="D115" s="11"/>
      <c r="E115" s="107"/>
      <c r="F115" s="16"/>
      <c r="G115" s="11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36" t="s">
        <v>107</v>
      </c>
      <c r="C116" s="12">
        <v>26.913982389000001</v>
      </c>
      <c r="D116" s="12">
        <v>66.515539087000008</v>
      </c>
      <c r="E116" s="105">
        <v>147.14120015990477</v>
      </c>
      <c r="F116" s="12">
        <v>197.71042013699994</v>
      </c>
      <c r="G116" s="12">
        <v>419.26419135799995</v>
      </c>
      <c r="H116" s="105">
        <v>112.05973416448067</v>
      </c>
      <c r="I116" s="106">
        <v>0.15574993433979079</v>
      </c>
      <c r="J116" s="23">
        <v>3302</v>
      </c>
      <c r="K116" s="23">
        <v>3916</v>
      </c>
      <c r="L116" s="105">
        <v>18.594791035735916</v>
      </c>
      <c r="M116" s="23">
        <v>19998</v>
      </c>
      <c r="N116" s="23">
        <v>24388</v>
      </c>
      <c r="O116" s="105">
        <v>21.952195219521954</v>
      </c>
      <c r="P116" s="106">
        <v>0.1326151769445785</v>
      </c>
      <c r="Q116" s="23">
        <v>181722</v>
      </c>
      <c r="R116" s="23">
        <v>228904</v>
      </c>
      <c r="S116" s="105">
        <v>25.963834868645513</v>
      </c>
      <c r="T116" s="23">
        <v>771999</v>
      </c>
      <c r="U116" s="23">
        <v>1172501</v>
      </c>
      <c r="V116" s="105">
        <v>51.878564609539644</v>
      </c>
      <c r="W116" s="106">
        <v>0.66518054514171698</v>
      </c>
      <c r="X116" s="12">
        <v>5032.4747441</v>
      </c>
      <c r="Y116" s="12">
        <v>4765.9464131000004</v>
      </c>
      <c r="Z116" s="105">
        <v>-5.2961682780916775</v>
      </c>
      <c r="AA116" s="12">
        <v>37639.593789700004</v>
      </c>
      <c r="AB116" s="12">
        <v>34263.734664299998</v>
      </c>
      <c r="AC116" s="105">
        <v>-8.9689042455176615</v>
      </c>
      <c r="AD116" s="106">
        <v>0.72287358928208134</v>
      </c>
    </row>
    <row r="117" spans="1:30" s="29" customFormat="1">
      <c r="A117" s="5"/>
      <c r="B117" s="137" t="s">
        <v>87</v>
      </c>
      <c r="C117" s="16">
        <v>0.61714659999999999</v>
      </c>
      <c r="D117" s="11">
        <v>0.58879999999999999</v>
      </c>
      <c r="E117" s="107">
        <v>-4.5931712173412285</v>
      </c>
      <c r="F117" s="16">
        <v>4.1335519999999999</v>
      </c>
      <c r="G117" s="11">
        <v>4.4031851</v>
      </c>
      <c r="H117" s="107">
        <v>6.5230363619473053</v>
      </c>
      <c r="I117" s="108">
        <v>1.4123332642186192E-2</v>
      </c>
      <c r="J117" s="103">
        <v>15</v>
      </c>
      <c r="K117" s="103">
        <v>11</v>
      </c>
      <c r="L117" s="107">
        <v>-26.666666666666668</v>
      </c>
      <c r="M117" s="103">
        <v>80</v>
      </c>
      <c r="N117" s="103">
        <v>73</v>
      </c>
      <c r="O117" s="107">
        <v>-8.75</v>
      </c>
      <c r="P117" s="108">
        <v>8.3579587803791766E-3</v>
      </c>
      <c r="Q117" s="103">
        <v>0</v>
      </c>
      <c r="R117" s="103">
        <v>0</v>
      </c>
      <c r="S117" s="113" t="s">
        <v>57</v>
      </c>
      <c r="T117" s="103">
        <v>0</v>
      </c>
      <c r="U117" s="103">
        <v>0</v>
      </c>
      <c r="V117" s="113" t="s">
        <v>57</v>
      </c>
      <c r="W117" s="113" t="s">
        <v>57</v>
      </c>
      <c r="X117" s="16">
        <v>2.0166360000000001</v>
      </c>
      <c r="Y117" s="16">
        <v>0.63100000000000001</v>
      </c>
      <c r="Z117" s="107">
        <v>-68.710267990852088</v>
      </c>
      <c r="AA117" s="16">
        <v>7.9327373999999997</v>
      </c>
      <c r="AB117" s="16">
        <v>6.7711091999999997</v>
      </c>
      <c r="AC117" s="107">
        <v>-14.643472252087911</v>
      </c>
      <c r="AD117" s="108">
        <v>2.4488485978199394E-2</v>
      </c>
    </row>
    <row r="118" spans="1:30" s="29" customFormat="1">
      <c r="A118" s="5"/>
      <c r="B118" s="137" t="s">
        <v>88</v>
      </c>
      <c r="C118" s="16">
        <v>10.623507800000001</v>
      </c>
      <c r="D118" s="11">
        <v>15.943850399999999</v>
      </c>
      <c r="E118" s="107">
        <v>50.080846177756818</v>
      </c>
      <c r="F118" s="16">
        <v>82.688661400000001</v>
      </c>
      <c r="G118" s="11">
        <v>107.57765509999999</v>
      </c>
      <c r="H118" s="107">
        <v>30.099645197545772</v>
      </c>
      <c r="I118" s="108">
        <v>0.16934240244178289</v>
      </c>
      <c r="J118" s="103">
        <v>3282</v>
      </c>
      <c r="K118" s="103">
        <v>3885</v>
      </c>
      <c r="L118" s="107">
        <v>18.37294332723949</v>
      </c>
      <c r="M118" s="103">
        <v>19816</v>
      </c>
      <c r="N118" s="103">
        <v>24202</v>
      </c>
      <c r="O118" s="107">
        <v>22.133629390391601</v>
      </c>
      <c r="P118" s="108">
        <v>0.13839910741096284</v>
      </c>
      <c r="Q118" s="103">
        <v>0</v>
      </c>
      <c r="R118" s="103">
        <v>0</v>
      </c>
      <c r="S118" s="113" t="s">
        <v>57</v>
      </c>
      <c r="T118" s="103">
        <v>0</v>
      </c>
      <c r="U118" s="103">
        <v>0</v>
      </c>
      <c r="V118" s="113" t="s">
        <v>57</v>
      </c>
      <c r="W118" s="113" t="s">
        <v>57</v>
      </c>
      <c r="X118" s="16">
        <v>117.4190897</v>
      </c>
      <c r="Y118" s="16">
        <v>183.72640340000001</v>
      </c>
      <c r="Z118" s="107">
        <v>56.470641928337152</v>
      </c>
      <c r="AA118" s="16">
        <v>734.32682239999986</v>
      </c>
      <c r="AB118" s="16">
        <v>981.30748310000013</v>
      </c>
      <c r="AC118" s="107">
        <v>33.633615600856515</v>
      </c>
      <c r="AD118" s="108">
        <v>6.7075042208659855E-2</v>
      </c>
    </row>
    <row r="119" spans="1:30" s="29" customFormat="1">
      <c r="A119" s="5"/>
      <c r="B119" s="137" t="s">
        <v>89</v>
      </c>
      <c r="C119" s="16">
        <v>11.973908977000001</v>
      </c>
      <c r="D119" s="11">
        <v>46.844668616</v>
      </c>
      <c r="E119" s="107">
        <v>291.22285551010327</v>
      </c>
      <c r="F119" s="16">
        <v>74.817556614999972</v>
      </c>
      <c r="G119" s="11">
        <v>279.02319211899999</v>
      </c>
      <c r="H119" s="107">
        <v>272.93812407535825</v>
      </c>
      <c r="I119" s="108">
        <v>0.17089564014907005</v>
      </c>
      <c r="J119" s="103">
        <v>2</v>
      </c>
      <c r="K119" s="103">
        <v>9</v>
      </c>
      <c r="L119" s="107">
        <v>350</v>
      </c>
      <c r="M119" s="103">
        <v>11</v>
      </c>
      <c r="N119" s="103">
        <v>45</v>
      </c>
      <c r="O119" s="107">
        <v>309.09090909090907</v>
      </c>
      <c r="P119" s="108">
        <v>3.1824611032531829</v>
      </c>
      <c r="Q119" s="103">
        <v>28941</v>
      </c>
      <c r="R119" s="103">
        <v>217250</v>
      </c>
      <c r="S119" s="107">
        <v>650.6651463321931</v>
      </c>
      <c r="T119" s="103">
        <v>194607</v>
      </c>
      <c r="U119" s="103">
        <v>1098096</v>
      </c>
      <c r="V119" s="107">
        <v>464.26336154403492</v>
      </c>
      <c r="W119" s="108">
        <v>0.9464930090614545</v>
      </c>
      <c r="X119" s="16">
        <v>617.77277029999993</v>
      </c>
      <c r="Y119" s="16">
        <v>2798.6560622000002</v>
      </c>
      <c r="Z119" s="107">
        <v>353.02353822440733</v>
      </c>
      <c r="AA119" s="16">
        <v>3784.7685665999998</v>
      </c>
      <c r="AB119" s="16">
        <v>15152.0360444</v>
      </c>
      <c r="AC119" s="107">
        <v>300.34247214253435</v>
      </c>
      <c r="AD119" s="108">
        <v>1.3666155687975561</v>
      </c>
    </row>
    <row r="120" spans="1:30" s="29" customFormat="1">
      <c r="A120" s="5"/>
      <c r="B120" s="137" t="s">
        <v>90</v>
      </c>
      <c r="C120" s="16">
        <v>0</v>
      </c>
      <c r="D120" s="11">
        <v>0</v>
      </c>
      <c r="E120" s="113" t="s">
        <v>57</v>
      </c>
      <c r="F120" s="16">
        <v>0</v>
      </c>
      <c r="G120" s="11">
        <v>0</v>
      </c>
      <c r="H120" s="113" t="s">
        <v>57</v>
      </c>
      <c r="I120" s="108">
        <v>0</v>
      </c>
      <c r="J120" s="103">
        <v>0</v>
      </c>
      <c r="K120" s="103">
        <v>0</v>
      </c>
      <c r="L120" s="113" t="s">
        <v>57</v>
      </c>
      <c r="M120" s="103">
        <v>0</v>
      </c>
      <c r="N120" s="103">
        <v>0</v>
      </c>
      <c r="O120" s="113" t="s">
        <v>57</v>
      </c>
      <c r="P120" s="108">
        <v>0</v>
      </c>
      <c r="Q120" s="103">
        <v>0</v>
      </c>
      <c r="R120" s="103">
        <v>0</v>
      </c>
      <c r="S120" s="113" t="s">
        <v>57</v>
      </c>
      <c r="T120" s="103">
        <v>0</v>
      </c>
      <c r="U120" s="103">
        <v>0</v>
      </c>
      <c r="V120" s="113" t="s">
        <v>57</v>
      </c>
      <c r="W120" s="108">
        <v>0</v>
      </c>
      <c r="X120" s="16">
        <v>0</v>
      </c>
      <c r="Y120" s="16">
        <v>0</v>
      </c>
      <c r="Z120" s="113" t="s">
        <v>57</v>
      </c>
      <c r="AA120" s="16">
        <v>0</v>
      </c>
      <c r="AB120" s="16">
        <v>0</v>
      </c>
      <c r="AC120" s="113" t="s">
        <v>57</v>
      </c>
      <c r="AD120" s="108">
        <v>0</v>
      </c>
    </row>
    <row r="121" spans="1:30" s="29" customFormat="1" ht="15">
      <c r="A121" s="5"/>
      <c r="B121" s="141" t="s">
        <v>91</v>
      </c>
      <c r="C121" s="16">
        <v>3.6994190120000008</v>
      </c>
      <c r="D121" s="11">
        <v>3.1382200709999997</v>
      </c>
      <c r="E121" s="107">
        <v>-15.169920984338633</v>
      </c>
      <c r="F121" s="16">
        <v>36.070650121999996</v>
      </c>
      <c r="G121" s="11">
        <v>28.260159038999973</v>
      </c>
      <c r="H121" s="107">
        <v>-21.653313862054002</v>
      </c>
      <c r="I121" s="108">
        <v>0.406773247555137</v>
      </c>
      <c r="J121" s="103">
        <v>3</v>
      </c>
      <c r="K121" s="103">
        <v>11</v>
      </c>
      <c r="L121" s="107">
        <v>266.66666666666663</v>
      </c>
      <c r="M121" s="103">
        <v>91</v>
      </c>
      <c r="N121" s="103">
        <v>68</v>
      </c>
      <c r="O121" s="107">
        <v>-25.274725274725274</v>
      </c>
      <c r="P121" s="108">
        <v>0.28531867578567532</v>
      </c>
      <c r="Q121" s="103">
        <v>152781</v>
      </c>
      <c r="R121" s="103">
        <v>11654</v>
      </c>
      <c r="S121" s="107">
        <v>-92.372088152322604</v>
      </c>
      <c r="T121" s="103">
        <v>577392</v>
      </c>
      <c r="U121" s="103">
        <v>74405</v>
      </c>
      <c r="V121" s="107">
        <v>-87.113607393244109</v>
      </c>
      <c r="W121" s="108">
        <v>0.13032365245465971</v>
      </c>
      <c r="X121" s="16">
        <v>4295.2662480999998</v>
      </c>
      <c r="Y121" s="16">
        <v>1782.9329475</v>
      </c>
      <c r="Z121" s="107">
        <v>-58.490746684476761</v>
      </c>
      <c r="AA121" s="16">
        <v>33112.565663300004</v>
      </c>
      <c r="AB121" s="16">
        <v>18123.620027600002</v>
      </c>
      <c r="AC121" s="107">
        <v>-45.266639221233334</v>
      </c>
      <c r="AD121" s="108">
        <v>0.90486349149532697</v>
      </c>
    </row>
    <row r="122" spans="1:30" s="29" customFormat="1">
      <c r="A122" s="5"/>
      <c r="B122" s="142"/>
      <c r="C122" s="16"/>
      <c r="D122" s="11"/>
      <c r="E122" s="107"/>
      <c r="F122" s="16"/>
      <c r="G122" s="11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44" t="s">
        <v>108</v>
      </c>
      <c r="C123" s="12">
        <v>230.40828728100007</v>
      </c>
      <c r="D123" s="12">
        <v>118.57710044499994</v>
      </c>
      <c r="E123" s="105">
        <v>-48.536095708924591</v>
      </c>
      <c r="F123" s="12">
        <v>887.98094773399998</v>
      </c>
      <c r="G123" s="12">
        <v>761.72367841360062</v>
      </c>
      <c r="H123" s="105">
        <v>-14.218466020311563</v>
      </c>
      <c r="I123" s="106">
        <v>0.28296815073500908</v>
      </c>
      <c r="J123" s="23">
        <v>15615</v>
      </c>
      <c r="K123" s="23">
        <v>14860</v>
      </c>
      <c r="L123" s="105">
        <v>-4.835094460454691</v>
      </c>
      <c r="M123" s="23">
        <v>110715</v>
      </c>
      <c r="N123" s="23">
        <v>109965</v>
      </c>
      <c r="O123" s="105">
        <v>-0.67741498441945536</v>
      </c>
      <c r="P123" s="106">
        <v>0.59795915748362216</v>
      </c>
      <c r="Q123" s="23">
        <v>16394</v>
      </c>
      <c r="R123" s="23">
        <v>188785</v>
      </c>
      <c r="S123" s="105">
        <v>1051.5493473221911</v>
      </c>
      <c r="T123" s="23">
        <v>180771</v>
      </c>
      <c r="U123" s="23">
        <v>298676</v>
      </c>
      <c r="V123" s="105">
        <v>65.223404196469573</v>
      </c>
      <c r="W123" s="106">
        <v>0.16944417488833483</v>
      </c>
      <c r="X123" s="12">
        <v>3467.5441589000002</v>
      </c>
      <c r="Y123" s="12">
        <v>5062.917383</v>
      </c>
      <c r="Z123" s="105">
        <v>46.008735606299986</v>
      </c>
      <c r="AA123" s="12">
        <v>20351.057385200002</v>
      </c>
      <c r="AB123" s="12">
        <v>19967.877051446001</v>
      </c>
      <c r="AC123" s="105">
        <v>-1.8828522100903835</v>
      </c>
      <c r="AD123" s="106">
        <v>0.42126905008873355</v>
      </c>
    </row>
    <row r="124" spans="1:30" s="33" customFormat="1" ht="14.25" customHeight="1">
      <c r="A124" s="5"/>
      <c r="B124" s="137" t="s">
        <v>87</v>
      </c>
      <c r="C124" s="16">
        <v>4.5101704000000016</v>
      </c>
      <c r="D124" s="11">
        <v>2.290152900000002</v>
      </c>
      <c r="E124" s="107">
        <v>-49.222475053270685</v>
      </c>
      <c r="F124" s="16">
        <v>34.366111167999996</v>
      </c>
      <c r="G124" s="11">
        <v>21.963751724000005</v>
      </c>
      <c r="H124" s="107">
        <v>-36.088923135267187</v>
      </c>
      <c r="I124" s="108">
        <v>7.0449314444773745E-2</v>
      </c>
      <c r="J124" s="103">
        <v>134</v>
      </c>
      <c r="K124" s="103">
        <v>81</v>
      </c>
      <c r="L124" s="107">
        <v>-39.552238805970148</v>
      </c>
      <c r="M124" s="103">
        <v>1085</v>
      </c>
      <c r="N124" s="103">
        <v>728</v>
      </c>
      <c r="O124" s="107">
        <v>-32.903225806451616</v>
      </c>
      <c r="P124" s="108">
        <v>8.3350602631726584E-2</v>
      </c>
      <c r="Q124" s="103">
        <v>0</v>
      </c>
      <c r="R124" s="103">
        <v>0</v>
      </c>
      <c r="S124" s="113" t="s">
        <v>57</v>
      </c>
      <c r="T124" s="103">
        <v>0</v>
      </c>
      <c r="U124" s="103">
        <v>0</v>
      </c>
      <c r="V124" s="113" t="s">
        <v>57</v>
      </c>
      <c r="W124" s="113" t="s">
        <v>57</v>
      </c>
      <c r="X124" s="16">
        <v>3.626269699999999</v>
      </c>
      <c r="Y124" s="16">
        <v>1.9406865</v>
      </c>
      <c r="Z124" s="107">
        <v>-46.482565816877866</v>
      </c>
      <c r="AA124" s="16">
        <v>25.0055674</v>
      </c>
      <c r="AB124" s="16">
        <v>15.635789399999998</v>
      </c>
      <c r="AC124" s="107">
        <v>-37.47076740998088</v>
      </c>
      <c r="AD124" s="108">
        <v>5.654860941837693E-2</v>
      </c>
    </row>
    <row r="125" spans="1:30" s="29" customFormat="1">
      <c r="A125" s="5"/>
      <c r="B125" s="137" t="s">
        <v>88</v>
      </c>
      <c r="C125" s="16">
        <v>124.30770415100004</v>
      </c>
      <c r="D125" s="11">
        <v>108.00204283999994</v>
      </c>
      <c r="E125" s="107">
        <v>-13.117176785111525</v>
      </c>
      <c r="F125" s="16">
        <v>633.485981745</v>
      </c>
      <c r="G125" s="11">
        <v>667.63206061899996</v>
      </c>
      <c r="H125" s="107">
        <v>5.3901869746101072</v>
      </c>
      <c r="I125" s="108">
        <v>1.0509470297273611</v>
      </c>
      <c r="J125" s="103">
        <v>15468</v>
      </c>
      <c r="K125" s="103">
        <v>14757</v>
      </c>
      <c r="L125" s="107">
        <v>-4.5965865011636931</v>
      </c>
      <c r="M125" s="103">
        <v>109554</v>
      </c>
      <c r="N125" s="103">
        <v>109139</v>
      </c>
      <c r="O125" s="107">
        <v>-0.3788086240575424</v>
      </c>
      <c r="P125" s="108">
        <v>0.62411123806813784</v>
      </c>
      <c r="Q125" s="103">
        <v>0</v>
      </c>
      <c r="R125" s="103">
        <v>0</v>
      </c>
      <c r="S125" s="113" t="s">
        <v>57</v>
      </c>
      <c r="T125" s="103">
        <v>0</v>
      </c>
      <c r="U125" s="103">
        <v>0</v>
      </c>
      <c r="V125" s="113" t="s">
        <v>57</v>
      </c>
      <c r="W125" s="113" t="s">
        <v>57</v>
      </c>
      <c r="X125" s="16">
        <v>1723.1084529000002</v>
      </c>
      <c r="Y125" s="16">
        <v>1481.3053976000001</v>
      </c>
      <c r="Z125" s="107">
        <v>-14.032956247939261</v>
      </c>
      <c r="AA125" s="16">
        <v>10219.827207</v>
      </c>
      <c r="AB125" s="16">
        <v>8953.2677120999997</v>
      </c>
      <c r="AC125" s="107">
        <v>-12.393159583290013</v>
      </c>
      <c r="AD125" s="108">
        <v>0.6119802610670001</v>
      </c>
    </row>
    <row r="126" spans="1:30" s="29" customFormat="1">
      <c r="A126" s="5"/>
      <c r="B126" s="137" t="s">
        <v>89</v>
      </c>
      <c r="C126" s="16">
        <v>0</v>
      </c>
      <c r="D126" s="11">
        <v>0</v>
      </c>
      <c r="E126" s="113" t="s">
        <v>57</v>
      </c>
      <c r="F126" s="16">
        <v>0</v>
      </c>
      <c r="G126" s="11">
        <v>0</v>
      </c>
      <c r="H126" s="113" t="s">
        <v>57</v>
      </c>
      <c r="I126" s="108">
        <v>0</v>
      </c>
      <c r="J126" s="103">
        <v>0</v>
      </c>
      <c r="K126" s="103">
        <v>0</v>
      </c>
      <c r="L126" s="113" t="s">
        <v>57</v>
      </c>
      <c r="M126" s="103">
        <v>0</v>
      </c>
      <c r="N126" s="103">
        <v>0</v>
      </c>
      <c r="O126" s="113" t="s">
        <v>57</v>
      </c>
      <c r="P126" s="108">
        <v>0</v>
      </c>
      <c r="Q126" s="103">
        <v>-213</v>
      </c>
      <c r="R126" s="103">
        <v>0</v>
      </c>
      <c r="S126" s="107">
        <v>-100</v>
      </c>
      <c r="T126" s="103">
        <v>-2853</v>
      </c>
      <c r="U126" s="103">
        <v>0</v>
      </c>
      <c r="V126" s="107">
        <v>-100</v>
      </c>
      <c r="W126" s="108">
        <v>0</v>
      </c>
      <c r="X126" s="16">
        <v>-33.159790000000001</v>
      </c>
      <c r="Y126" s="16">
        <v>0</v>
      </c>
      <c r="Z126" s="107">
        <v>-100</v>
      </c>
      <c r="AA126" s="16">
        <v>-316.09410149999997</v>
      </c>
      <c r="AB126" s="16">
        <v>0</v>
      </c>
      <c r="AC126" s="107">
        <v>-100</v>
      </c>
      <c r="AD126" s="108">
        <v>0</v>
      </c>
    </row>
    <row r="127" spans="1:30" s="29" customFormat="1">
      <c r="A127" s="5"/>
      <c r="B127" s="137" t="s">
        <v>90</v>
      </c>
      <c r="C127" s="16">
        <v>92.630591733000003</v>
      </c>
      <c r="D127" s="11">
        <v>6.6219344739999997</v>
      </c>
      <c r="E127" s="107">
        <v>-92.851244550950113</v>
      </c>
      <c r="F127" s="16">
        <v>197.26032995900002</v>
      </c>
      <c r="G127" s="11">
        <v>59.023043334600736</v>
      </c>
      <c r="H127" s="107">
        <v>-70.078604579608822</v>
      </c>
      <c r="I127" s="108">
        <v>1.3826853571942994</v>
      </c>
      <c r="J127" s="103">
        <v>6</v>
      </c>
      <c r="K127" s="103">
        <v>11</v>
      </c>
      <c r="L127" s="107">
        <v>83.333333333333343</v>
      </c>
      <c r="M127" s="103">
        <v>31</v>
      </c>
      <c r="N127" s="103">
        <v>46</v>
      </c>
      <c r="O127" s="107">
        <v>48.387096774193552</v>
      </c>
      <c r="P127" s="108">
        <v>1.0750175274596869</v>
      </c>
      <c r="Q127" s="103">
        <v>1338</v>
      </c>
      <c r="R127" s="103">
        <v>15086</v>
      </c>
      <c r="S127" s="107">
        <v>1027.5037369207773</v>
      </c>
      <c r="T127" s="103">
        <v>12952</v>
      </c>
      <c r="U127" s="103">
        <v>38659</v>
      </c>
      <c r="V127" s="107">
        <v>198.47899938233476</v>
      </c>
      <c r="W127" s="108">
        <v>1.2240565955591496</v>
      </c>
      <c r="X127" s="16">
        <v>0.355269</v>
      </c>
      <c r="Y127" s="16">
        <v>7.524</v>
      </c>
      <c r="Z127" s="107">
        <v>2017.8318400986295</v>
      </c>
      <c r="AA127" s="16">
        <v>21.493736500000001</v>
      </c>
      <c r="AB127" s="16">
        <v>37.292567300000002</v>
      </c>
      <c r="AC127" s="107">
        <v>73.504347650302677</v>
      </c>
      <c r="AD127" s="108">
        <v>2.7093134836482784E-2</v>
      </c>
    </row>
    <row r="128" spans="1:30" s="29" customFormat="1" ht="15">
      <c r="A128" s="5"/>
      <c r="B128" s="141" t="s">
        <v>91</v>
      </c>
      <c r="C128" s="16">
        <v>8.9598209969999978</v>
      </c>
      <c r="D128" s="11">
        <v>1.6629702310000007</v>
      </c>
      <c r="E128" s="107">
        <v>-81.439693588110629</v>
      </c>
      <c r="F128" s="16">
        <v>22.868524861999994</v>
      </c>
      <c r="G128" s="11">
        <v>13.104822735999999</v>
      </c>
      <c r="H128" s="107">
        <v>-42.694936314952578</v>
      </c>
      <c r="I128" s="108">
        <v>0.18862920394752844</v>
      </c>
      <c r="J128" s="103">
        <v>7</v>
      </c>
      <c r="K128" s="103">
        <v>11</v>
      </c>
      <c r="L128" s="107">
        <v>57.142857142857139</v>
      </c>
      <c r="M128" s="103">
        <v>45</v>
      </c>
      <c r="N128" s="103">
        <v>52</v>
      </c>
      <c r="O128" s="107">
        <v>15.555555555555555</v>
      </c>
      <c r="P128" s="108">
        <v>0.21818486971845757</v>
      </c>
      <c r="Q128" s="103">
        <v>15269</v>
      </c>
      <c r="R128" s="103">
        <v>173699</v>
      </c>
      <c r="S128" s="107">
        <v>1037.5925076953304</v>
      </c>
      <c r="T128" s="103">
        <v>170672</v>
      </c>
      <c r="U128" s="103">
        <v>260017</v>
      </c>
      <c r="V128" s="107">
        <v>52.348950032811473</v>
      </c>
      <c r="W128" s="108">
        <v>0.45543129010554739</v>
      </c>
      <c r="X128" s="16">
        <v>1773.6139573000003</v>
      </c>
      <c r="Y128" s="16">
        <v>3572.1472989000004</v>
      </c>
      <c r="Z128" s="107">
        <v>101.40500610053469</v>
      </c>
      <c r="AA128" s="16">
        <v>10400.8249758</v>
      </c>
      <c r="AB128" s="16">
        <v>10961.680982645999</v>
      </c>
      <c r="AC128" s="107">
        <v>5.3924184682557819</v>
      </c>
      <c r="AD128" s="108">
        <v>0.54728718167285895</v>
      </c>
    </row>
    <row r="129" spans="1:30" s="29" customFormat="1">
      <c r="A129" s="5"/>
      <c r="B129" s="142"/>
      <c r="C129" s="16"/>
      <c r="D129" s="11"/>
      <c r="E129" s="107"/>
      <c r="F129" s="16"/>
      <c r="G129" s="11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36" t="s">
        <v>109</v>
      </c>
      <c r="C130" s="12">
        <v>0</v>
      </c>
      <c r="D130" s="12">
        <v>5.641E-4</v>
      </c>
      <c r="E130" s="145" t="s">
        <v>57</v>
      </c>
      <c r="F130" s="12">
        <v>1.197E-4</v>
      </c>
      <c r="G130" s="12">
        <v>2.2927999999999998E-3</v>
      </c>
      <c r="H130" s="145" t="s">
        <v>57</v>
      </c>
      <c r="I130" s="106">
        <v>1.5746125022889909E-6</v>
      </c>
      <c r="J130" s="23">
        <v>0</v>
      </c>
      <c r="K130" s="23">
        <v>0</v>
      </c>
      <c r="L130" s="145" t="s">
        <v>57</v>
      </c>
      <c r="M130" s="23">
        <v>0</v>
      </c>
      <c r="N130" s="23">
        <v>0</v>
      </c>
      <c r="O130" s="145" t="s">
        <v>57</v>
      </c>
      <c r="P130" s="106">
        <v>0</v>
      </c>
      <c r="Q130" s="23">
        <v>0</v>
      </c>
      <c r="R130" s="23">
        <v>0</v>
      </c>
      <c r="S130" s="145" t="s">
        <v>57</v>
      </c>
      <c r="T130" s="23">
        <v>0</v>
      </c>
      <c r="U130" s="23">
        <v>0</v>
      </c>
      <c r="V130" s="145" t="s">
        <v>57</v>
      </c>
      <c r="W130" s="106">
        <v>0</v>
      </c>
      <c r="X130" s="12">
        <v>0</v>
      </c>
      <c r="Y130" s="12">
        <v>0</v>
      </c>
      <c r="Z130" s="145" t="s">
        <v>57</v>
      </c>
      <c r="AA130" s="12">
        <v>0</v>
      </c>
      <c r="AB130" s="12">
        <v>0</v>
      </c>
      <c r="AC130" s="145" t="s">
        <v>57</v>
      </c>
      <c r="AD130" s="106">
        <v>0</v>
      </c>
    </row>
    <row r="131" spans="1:30" s="29" customFormat="1">
      <c r="A131" s="5"/>
      <c r="B131" s="137" t="s">
        <v>87</v>
      </c>
      <c r="C131" s="16">
        <v>0</v>
      </c>
      <c r="D131" s="11">
        <v>0</v>
      </c>
      <c r="E131" s="113" t="s">
        <v>57</v>
      </c>
      <c r="F131" s="16">
        <v>0</v>
      </c>
      <c r="G131" s="11">
        <v>0</v>
      </c>
      <c r="H131" s="113" t="s">
        <v>57</v>
      </c>
      <c r="I131" s="108">
        <v>0</v>
      </c>
      <c r="J131" s="103">
        <v>0</v>
      </c>
      <c r="K131" s="103">
        <v>0</v>
      </c>
      <c r="L131" s="113" t="s">
        <v>57</v>
      </c>
      <c r="M131" s="103">
        <v>0</v>
      </c>
      <c r="N131" s="103">
        <v>0</v>
      </c>
      <c r="O131" s="113" t="s">
        <v>57</v>
      </c>
      <c r="P131" s="108">
        <v>0</v>
      </c>
      <c r="Q131" s="103">
        <v>0</v>
      </c>
      <c r="R131" s="103">
        <v>0</v>
      </c>
      <c r="S131" s="113" t="s">
        <v>57</v>
      </c>
      <c r="T131" s="103">
        <v>0</v>
      </c>
      <c r="U131" s="103">
        <v>0</v>
      </c>
      <c r="V131" s="113" t="s">
        <v>57</v>
      </c>
      <c r="W131" s="113" t="s">
        <v>57</v>
      </c>
      <c r="X131" s="16">
        <v>0</v>
      </c>
      <c r="Y131" s="16">
        <v>0</v>
      </c>
      <c r="Z131" s="113" t="s">
        <v>57</v>
      </c>
      <c r="AA131" s="16">
        <v>0</v>
      </c>
      <c r="AB131" s="16">
        <v>0</v>
      </c>
      <c r="AC131" s="113" t="s">
        <v>57</v>
      </c>
      <c r="AD131" s="108">
        <v>0</v>
      </c>
    </row>
    <row r="132" spans="1:30" s="29" customFormat="1">
      <c r="A132" s="5"/>
      <c r="B132" s="137" t="s">
        <v>88</v>
      </c>
      <c r="C132" s="16">
        <v>0</v>
      </c>
      <c r="D132" s="11">
        <v>5.641E-4</v>
      </c>
      <c r="E132" s="113" t="s">
        <v>57</v>
      </c>
      <c r="F132" s="16">
        <v>1.197E-4</v>
      </c>
      <c r="G132" s="11">
        <v>2.2927999999999998E-3</v>
      </c>
      <c r="H132" s="113" t="s">
        <v>57</v>
      </c>
      <c r="I132" s="108">
        <v>7.494124470513379E-6</v>
      </c>
      <c r="J132" s="103">
        <v>0</v>
      </c>
      <c r="K132" s="103">
        <v>0</v>
      </c>
      <c r="L132" s="113" t="s">
        <v>57</v>
      </c>
      <c r="M132" s="103">
        <v>0</v>
      </c>
      <c r="N132" s="103">
        <v>0</v>
      </c>
      <c r="O132" s="113" t="s">
        <v>57</v>
      </c>
      <c r="P132" s="108">
        <v>0</v>
      </c>
      <c r="Q132" s="103">
        <v>0</v>
      </c>
      <c r="R132" s="103">
        <v>0</v>
      </c>
      <c r="S132" s="113" t="s">
        <v>57</v>
      </c>
      <c r="T132" s="103">
        <v>0</v>
      </c>
      <c r="U132" s="103">
        <v>0</v>
      </c>
      <c r="V132" s="113" t="s">
        <v>57</v>
      </c>
      <c r="W132" s="113" t="s">
        <v>57</v>
      </c>
      <c r="X132" s="16">
        <v>0</v>
      </c>
      <c r="Y132" s="16">
        <v>0</v>
      </c>
      <c r="Z132" s="113" t="s">
        <v>57</v>
      </c>
      <c r="AA132" s="16">
        <v>0</v>
      </c>
      <c r="AB132" s="16">
        <v>0</v>
      </c>
      <c r="AC132" s="113" t="s">
        <v>57</v>
      </c>
      <c r="AD132" s="108">
        <v>0</v>
      </c>
    </row>
    <row r="133" spans="1:30" s="29" customFormat="1">
      <c r="A133" s="5"/>
      <c r="B133" s="137" t="s">
        <v>89</v>
      </c>
      <c r="C133" s="16">
        <v>0</v>
      </c>
      <c r="D133" s="11">
        <v>0</v>
      </c>
      <c r="E133" s="113" t="s">
        <v>57</v>
      </c>
      <c r="F133" s="16">
        <v>0</v>
      </c>
      <c r="G133" s="11">
        <v>0</v>
      </c>
      <c r="H133" s="113" t="s">
        <v>57</v>
      </c>
      <c r="I133" s="108">
        <v>0</v>
      </c>
      <c r="J133" s="103">
        <v>0</v>
      </c>
      <c r="K133" s="103">
        <v>0</v>
      </c>
      <c r="L133" s="113" t="s">
        <v>57</v>
      </c>
      <c r="M133" s="103">
        <v>0</v>
      </c>
      <c r="N133" s="103">
        <v>0</v>
      </c>
      <c r="O133" s="113" t="s">
        <v>57</v>
      </c>
      <c r="P133" s="108">
        <v>0</v>
      </c>
      <c r="Q133" s="103">
        <v>0</v>
      </c>
      <c r="R133" s="103">
        <v>0</v>
      </c>
      <c r="S133" s="113" t="s">
        <v>57</v>
      </c>
      <c r="T133" s="103">
        <v>0</v>
      </c>
      <c r="U133" s="103">
        <v>0</v>
      </c>
      <c r="V133" s="113" t="s">
        <v>57</v>
      </c>
      <c r="W133" s="108">
        <v>0</v>
      </c>
      <c r="X133" s="16">
        <v>0</v>
      </c>
      <c r="Y133" s="16">
        <v>0</v>
      </c>
      <c r="Z133" s="113" t="s">
        <v>57</v>
      </c>
      <c r="AA133" s="16">
        <v>0</v>
      </c>
      <c r="AB133" s="16">
        <v>0</v>
      </c>
      <c r="AC133" s="113" t="s">
        <v>57</v>
      </c>
      <c r="AD133" s="108">
        <v>0</v>
      </c>
    </row>
    <row r="134" spans="1:30" s="29" customFormat="1">
      <c r="A134" s="5"/>
      <c r="B134" s="137" t="s">
        <v>90</v>
      </c>
      <c r="C134" s="16">
        <v>0</v>
      </c>
      <c r="D134" s="11">
        <v>0</v>
      </c>
      <c r="E134" s="113" t="s">
        <v>57</v>
      </c>
      <c r="F134" s="16">
        <v>0</v>
      </c>
      <c r="G134" s="11">
        <v>0</v>
      </c>
      <c r="H134" s="113" t="s">
        <v>57</v>
      </c>
      <c r="I134" s="108">
        <v>0</v>
      </c>
      <c r="J134" s="103">
        <v>0</v>
      </c>
      <c r="K134" s="103">
        <v>0</v>
      </c>
      <c r="L134" s="113" t="s">
        <v>57</v>
      </c>
      <c r="M134" s="103">
        <v>0</v>
      </c>
      <c r="N134" s="103">
        <v>0</v>
      </c>
      <c r="O134" s="113" t="s">
        <v>57</v>
      </c>
      <c r="P134" s="108">
        <v>0</v>
      </c>
      <c r="Q134" s="103">
        <v>0</v>
      </c>
      <c r="R134" s="103">
        <v>0</v>
      </c>
      <c r="S134" s="113" t="s">
        <v>57</v>
      </c>
      <c r="T134" s="103">
        <v>0</v>
      </c>
      <c r="U134" s="103">
        <v>0</v>
      </c>
      <c r="V134" s="113" t="s">
        <v>57</v>
      </c>
      <c r="W134" s="108">
        <v>0</v>
      </c>
      <c r="X134" s="16">
        <v>0</v>
      </c>
      <c r="Y134" s="16">
        <v>0</v>
      </c>
      <c r="Z134" s="113" t="s">
        <v>57</v>
      </c>
      <c r="AA134" s="16">
        <v>0</v>
      </c>
      <c r="AB134" s="16">
        <v>0</v>
      </c>
      <c r="AC134" s="113" t="s">
        <v>57</v>
      </c>
      <c r="AD134" s="108">
        <v>0</v>
      </c>
    </row>
    <row r="135" spans="1:30" s="29" customFormat="1" ht="15">
      <c r="A135" s="5"/>
      <c r="B135" s="141" t="s">
        <v>91</v>
      </c>
      <c r="C135" s="16">
        <v>0</v>
      </c>
      <c r="D135" s="11">
        <v>0</v>
      </c>
      <c r="E135" s="113" t="s">
        <v>57</v>
      </c>
      <c r="F135" s="16">
        <v>0</v>
      </c>
      <c r="G135" s="11">
        <v>0</v>
      </c>
      <c r="H135" s="113" t="s">
        <v>57</v>
      </c>
      <c r="I135" s="108">
        <v>0</v>
      </c>
      <c r="J135" s="103">
        <v>0</v>
      </c>
      <c r="K135" s="103">
        <v>0</v>
      </c>
      <c r="L135" s="113" t="s">
        <v>57</v>
      </c>
      <c r="M135" s="103">
        <v>0</v>
      </c>
      <c r="N135" s="103">
        <v>0</v>
      </c>
      <c r="O135" s="113" t="s">
        <v>57</v>
      </c>
      <c r="P135" s="108">
        <v>0</v>
      </c>
      <c r="Q135" s="103">
        <v>0</v>
      </c>
      <c r="R135" s="103">
        <v>0</v>
      </c>
      <c r="S135" s="113" t="s">
        <v>57</v>
      </c>
      <c r="T135" s="103">
        <v>0</v>
      </c>
      <c r="U135" s="103">
        <v>0</v>
      </c>
      <c r="V135" s="113" t="s">
        <v>57</v>
      </c>
      <c r="W135" s="108">
        <v>0</v>
      </c>
      <c r="X135" s="16">
        <v>0</v>
      </c>
      <c r="Y135" s="16">
        <v>0</v>
      </c>
      <c r="Z135" s="113" t="s">
        <v>57</v>
      </c>
      <c r="AA135" s="16">
        <v>0</v>
      </c>
      <c r="AB135" s="16">
        <v>0</v>
      </c>
      <c r="AC135" s="113" t="s">
        <v>57</v>
      </c>
      <c r="AD135" s="108">
        <v>0</v>
      </c>
    </row>
    <row r="136" spans="1:30" s="29" customFormat="1">
      <c r="A136" s="5"/>
      <c r="B136" s="142"/>
      <c r="C136" s="16"/>
      <c r="D136" s="11"/>
      <c r="E136" s="107"/>
      <c r="F136" s="16"/>
      <c r="G136" s="11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36" t="s">
        <v>110</v>
      </c>
      <c r="C137" s="12">
        <v>2943.0865827700009</v>
      </c>
      <c r="D137" s="12">
        <v>3815.7007758950072</v>
      </c>
      <c r="E137" s="105">
        <v>29.649626967607301</v>
      </c>
      <c r="F137" s="12">
        <v>18791.996671632016</v>
      </c>
      <c r="G137" s="12">
        <v>21510.297371255019</v>
      </c>
      <c r="H137" s="105">
        <v>14.465204241582748</v>
      </c>
      <c r="I137" s="106">
        <v>7.9907310766295865</v>
      </c>
      <c r="J137" s="23">
        <v>242041</v>
      </c>
      <c r="K137" s="23">
        <v>289394</v>
      </c>
      <c r="L137" s="105">
        <v>19.564040803004453</v>
      </c>
      <c r="M137" s="23">
        <v>1310995</v>
      </c>
      <c r="N137" s="23">
        <v>1567566</v>
      </c>
      <c r="O137" s="105">
        <v>19.570707744880796</v>
      </c>
      <c r="P137" s="106">
        <v>8.5239889479377222</v>
      </c>
      <c r="Q137" s="23">
        <v>1059356</v>
      </c>
      <c r="R137" s="23">
        <v>2113934</v>
      </c>
      <c r="S137" s="105">
        <v>99.548971261785454</v>
      </c>
      <c r="T137" s="23">
        <v>7445784</v>
      </c>
      <c r="U137" s="23">
        <v>11102584</v>
      </c>
      <c r="V137" s="105">
        <v>49.112356737718954</v>
      </c>
      <c r="W137" s="106">
        <v>6.2986921781744361</v>
      </c>
      <c r="X137" s="12">
        <v>56783.377173000001</v>
      </c>
      <c r="Y137" s="12">
        <v>74981.63584599999</v>
      </c>
      <c r="Z137" s="105">
        <v>32.04856699092759</v>
      </c>
      <c r="AA137" s="12">
        <v>377124.15834899998</v>
      </c>
      <c r="AB137" s="12">
        <v>421425.73660300003</v>
      </c>
      <c r="AC137" s="105">
        <v>11.747213026061905</v>
      </c>
      <c r="AD137" s="106">
        <v>8.8909611815160048</v>
      </c>
    </row>
    <row r="138" spans="1:30" s="29" customFormat="1">
      <c r="A138" s="9"/>
      <c r="B138" s="137" t="s">
        <v>87</v>
      </c>
      <c r="C138" s="16">
        <v>510.38070099600088</v>
      </c>
      <c r="D138" s="11">
        <v>825.80784941100285</v>
      </c>
      <c r="E138" s="107">
        <v>61.802326733642211</v>
      </c>
      <c r="F138" s="16">
        <v>2820.8695120100015</v>
      </c>
      <c r="G138" s="11">
        <v>4556.134511838005</v>
      </c>
      <c r="H138" s="107">
        <v>61.515252387252261</v>
      </c>
      <c r="I138" s="108">
        <v>14.613921925115694</v>
      </c>
      <c r="J138" s="103">
        <v>8772</v>
      </c>
      <c r="K138" s="103">
        <v>9336</v>
      </c>
      <c r="L138" s="107">
        <v>6.4295485636114913</v>
      </c>
      <c r="M138" s="103">
        <v>66348</v>
      </c>
      <c r="N138" s="103">
        <v>61204</v>
      </c>
      <c r="O138" s="107">
        <v>-7.7530596250075359</v>
      </c>
      <c r="P138" s="108">
        <v>7.0074042355387274</v>
      </c>
      <c r="Q138" s="103">
        <v>0</v>
      </c>
      <c r="R138" s="103">
        <v>0</v>
      </c>
      <c r="S138" s="113" t="s">
        <v>57</v>
      </c>
      <c r="T138" s="103">
        <v>0</v>
      </c>
      <c r="U138" s="103">
        <v>0</v>
      </c>
      <c r="V138" s="113" t="s">
        <v>57</v>
      </c>
      <c r="W138" s="113" t="s">
        <v>57</v>
      </c>
      <c r="X138" s="16">
        <v>433.36416300000002</v>
      </c>
      <c r="Y138" s="16">
        <v>361.08748799999995</v>
      </c>
      <c r="Z138" s="107">
        <v>-16.678046126301417</v>
      </c>
      <c r="AA138" s="16">
        <v>2727.3399380000005</v>
      </c>
      <c r="AB138" s="16">
        <v>2454.9919499999996</v>
      </c>
      <c r="AC138" s="107">
        <v>-9.9858468027904799</v>
      </c>
      <c r="AD138" s="108">
        <v>8.8787574042030482</v>
      </c>
    </row>
    <row r="139" spans="1:30" s="29" customFormat="1">
      <c r="A139" s="9"/>
      <c r="B139" s="137" t="s">
        <v>88</v>
      </c>
      <c r="C139" s="16">
        <v>1872.2890543109988</v>
      </c>
      <c r="D139" s="11">
        <v>2445.4013025810036</v>
      </c>
      <c r="E139" s="107">
        <v>30.610244019233974</v>
      </c>
      <c r="F139" s="16">
        <v>8790.7659347480112</v>
      </c>
      <c r="G139" s="11">
        <v>10683.812459298013</v>
      </c>
      <c r="H139" s="107">
        <v>21.534489014969619</v>
      </c>
      <c r="I139" s="108">
        <v>16.817827711648814</v>
      </c>
      <c r="J139" s="103">
        <v>233244</v>
      </c>
      <c r="K139" s="103">
        <v>280023</v>
      </c>
      <c r="L139" s="107">
        <v>20.055821371610847</v>
      </c>
      <c r="M139" s="103">
        <v>1244444</v>
      </c>
      <c r="N139" s="103">
        <v>1505990</v>
      </c>
      <c r="O139" s="107">
        <v>21.017096791820283</v>
      </c>
      <c r="P139" s="108">
        <v>8.6120019737970388</v>
      </c>
      <c r="Q139" s="103">
        <v>0</v>
      </c>
      <c r="R139" s="103">
        <v>0</v>
      </c>
      <c r="S139" s="113" t="s">
        <v>57</v>
      </c>
      <c r="T139" s="103">
        <v>0</v>
      </c>
      <c r="U139" s="103">
        <v>0</v>
      </c>
      <c r="V139" s="113" t="s">
        <v>57</v>
      </c>
      <c r="W139" s="113" t="s">
        <v>57</v>
      </c>
      <c r="X139" s="16">
        <v>19034.699311</v>
      </c>
      <c r="Y139" s="16">
        <v>22641.827237999998</v>
      </c>
      <c r="Z139" s="107">
        <v>18.950275326468997</v>
      </c>
      <c r="AA139" s="16">
        <v>102896.58097700001</v>
      </c>
      <c r="AB139" s="16">
        <v>118396.13186099999</v>
      </c>
      <c r="AC139" s="107">
        <v>15.063232166542564</v>
      </c>
      <c r="AD139" s="108">
        <v>8.0926984443563672</v>
      </c>
    </row>
    <row r="140" spans="1:30" s="29" customFormat="1">
      <c r="A140" s="9"/>
      <c r="B140" s="137" t="s">
        <v>89</v>
      </c>
      <c r="C140" s="16">
        <v>523.97279479400106</v>
      </c>
      <c r="D140" s="11">
        <v>486.14735075900097</v>
      </c>
      <c r="E140" s="107">
        <v>-7.2189709868183307</v>
      </c>
      <c r="F140" s="16">
        <v>6882.5399283230017</v>
      </c>
      <c r="G140" s="11">
        <v>5848.4934584729999</v>
      </c>
      <c r="H140" s="107">
        <v>-15.024198633337349</v>
      </c>
      <c r="I140" s="108">
        <v>3.5820751167778377</v>
      </c>
      <c r="J140" s="103">
        <v>16</v>
      </c>
      <c r="K140" s="103">
        <v>18</v>
      </c>
      <c r="L140" s="107">
        <v>12.5</v>
      </c>
      <c r="M140" s="103">
        <v>118</v>
      </c>
      <c r="N140" s="103">
        <v>129</v>
      </c>
      <c r="O140" s="107">
        <v>9.3220338983050848</v>
      </c>
      <c r="P140" s="108">
        <v>9.1230551626591225</v>
      </c>
      <c r="Q140" s="103">
        <v>34832</v>
      </c>
      <c r="R140" s="103">
        <v>37590</v>
      </c>
      <c r="S140" s="107">
        <v>7.918006430868167</v>
      </c>
      <c r="T140" s="103">
        <v>249303</v>
      </c>
      <c r="U140" s="103">
        <v>395569</v>
      </c>
      <c r="V140" s="107">
        <v>58.669971881605917</v>
      </c>
      <c r="W140" s="108">
        <v>0.34095679530881678</v>
      </c>
      <c r="X140" s="16">
        <v>6075.5394990000004</v>
      </c>
      <c r="Y140" s="16">
        <v>7446.8493200000003</v>
      </c>
      <c r="Z140" s="107">
        <v>22.570996719315374</v>
      </c>
      <c r="AA140" s="16">
        <v>41846.933017000003</v>
      </c>
      <c r="AB140" s="16">
        <v>52928.493792000001</v>
      </c>
      <c r="AC140" s="107">
        <v>26.481177893008784</v>
      </c>
      <c r="AD140" s="108">
        <v>4.7738075224474752</v>
      </c>
    </row>
    <row r="141" spans="1:30" s="29" customFormat="1">
      <c r="A141" s="9"/>
      <c r="B141" s="137" t="s">
        <v>90</v>
      </c>
      <c r="C141" s="16">
        <v>1.8448326689999999</v>
      </c>
      <c r="D141" s="11">
        <v>1.8335718550000069</v>
      </c>
      <c r="E141" s="107">
        <v>-0.61039758180870629</v>
      </c>
      <c r="F141" s="16">
        <v>16.492096551000003</v>
      </c>
      <c r="G141" s="11">
        <v>19.038940357000005</v>
      </c>
      <c r="H141" s="107">
        <v>15.442814066266022</v>
      </c>
      <c r="I141" s="108">
        <v>0.4460099405393968</v>
      </c>
      <c r="J141" s="103">
        <v>0</v>
      </c>
      <c r="K141" s="103">
        <v>1</v>
      </c>
      <c r="L141" s="107" t="s">
        <v>57</v>
      </c>
      <c r="M141" s="103">
        <v>0</v>
      </c>
      <c r="N141" s="103">
        <v>1</v>
      </c>
      <c r="O141" s="107" t="s">
        <v>57</v>
      </c>
      <c r="P141" s="108">
        <v>2.3369946249123627E-2</v>
      </c>
      <c r="Q141" s="103">
        <v>2808</v>
      </c>
      <c r="R141" s="103">
        <v>2996</v>
      </c>
      <c r="S141" s="107">
        <v>6.6951566951566956</v>
      </c>
      <c r="T141" s="103">
        <v>26196</v>
      </c>
      <c r="U141" s="103">
        <v>32949</v>
      </c>
      <c r="V141" s="107">
        <v>25.778744846541457</v>
      </c>
      <c r="W141" s="108">
        <v>1.043261356141608</v>
      </c>
      <c r="X141" s="16">
        <v>0.28079999999999999</v>
      </c>
      <c r="Y141" s="16">
        <v>0.64049999999999996</v>
      </c>
      <c r="Z141" s="107">
        <v>128.09829059829059</v>
      </c>
      <c r="AA141" s="16">
        <v>1.977417</v>
      </c>
      <c r="AB141" s="16">
        <v>7.4309000000000003</v>
      </c>
      <c r="AC141" s="107">
        <v>275.7882126026023</v>
      </c>
      <c r="AD141" s="108">
        <v>5.3985657258951956E-3</v>
      </c>
    </row>
    <row r="142" spans="1:30" s="29" customFormat="1" ht="15">
      <c r="A142" s="9"/>
      <c r="B142" s="141" t="s">
        <v>91</v>
      </c>
      <c r="C142" s="16">
        <v>34.599200000000003</v>
      </c>
      <c r="D142" s="11">
        <v>56.510701289000018</v>
      </c>
      <c r="E142" s="107">
        <v>63.329502673472263</v>
      </c>
      <c r="F142" s="16">
        <v>281.32920000000001</v>
      </c>
      <c r="G142" s="11">
        <v>402.81800128899999</v>
      </c>
      <c r="H142" s="107">
        <v>43.183857661771327</v>
      </c>
      <c r="I142" s="108">
        <v>5.798112683367056</v>
      </c>
      <c r="J142" s="103">
        <v>9</v>
      </c>
      <c r="K142" s="103">
        <v>16</v>
      </c>
      <c r="L142" s="107">
        <v>77.777777777777786</v>
      </c>
      <c r="M142" s="103">
        <v>85</v>
      </c>
      <c r="N142" s="103">
        <v>242</v>
      </c>
      <c r="O142" s="107">
        <v>184.70588235294119</v>
      </c>
      <c r="P142" s="108">
        <v>1.0153988167666681</v>
      </c>
      <c r="Q142" s="103">
        <v>1021716</v>
      </c>
      <c r="R142" s="103">
        <v>2073348</v>
      </c>
      <c r="S142" s="107">
        <v>102.92801522145096</v>
      </c>
      <c r="T142" s="103">
        <v>7170285</v>
      </c>
      <c r="U142" s="103">
        <v>10674066</v>
      </c>
      <c r="V142" s="107">
        <v>48.865296149316237</v>
      </c>
      <c r="W142" s="108">
        <v>18.696099289860893</v>
      </c>
      <c r="X142" s="16">
        <v>31239.493399999999</v>
      </c>
      <c r="Y142" s="16">
        <v>44531.231299999999</v>
      </c>
      <c r="Z142" s="107">
        <v>42.547866349202707</v>
      </c>
      <c r="AA142" s="16">
        <v>229651.32699999999</v>
      </c>
      <c r="AB142" s="16">
        <v>247638.6881</v>
      </c>
      <c r="AC142" s="107">
        <v>7.832465562021337</v>
      </c>
      <c r="AD142" s="108">
        <v>12.363932128473436</v>
      </c>
    </row>
    <row r="143" spans="1:30" s="29" customFormat="1">
      <c r="A143" s="9"/>
      <c r="B143" s="142"/>
      <c r="C143" s="16"/>
      <c r="D143" s="11"/>
      <c r="E143" s="107"/>
      <c r="F143" s="16"/>
      <c r="G143" s="11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36" t="s">
        <v>111</v>
      </c>
      <c r="C144" s="12">
        <v>118.13011189083056</v>
      </c>
      <c r="D144" s="12">
        <v>118.61754428598398</v>
      </c>
      <c r="E144" s="105">
        <v>0.41262332469800589</v>
      </c>
      <c r="F144" s="12">
        <v>628.72124445399993</v>
      </c>
      <c r="G144" s="12">
        <v>761.92864416800012</v>
      </c>
      <c r="H144" s="105">
        <v>21.18703652676496</v>
      </c>
      <c r="I144" s="106">
        <v>0.28304429223110544</v>
      </c>
      <c r="J144" s="23">
        <v>25869</v>
      </c>
      <c r="K144" s="23">
        <v>26236</v>
      </c>
      <c r="L144" s="105">
        <v>1.4186864586957362</v>
      </c>
      <c r="M144" s="23">
        <v>172541</v>
      </c>
      <c r="N144" s="23">
        <v>201589</v>
      </c>
      <c r="O144" s="105">
        <v>16.835418827988711</v>
      </c>
      <c r="P144" s="106">
        <v>1.0961850461325504</v>
      </c>
      <c r="Q144" s="23">
        <v>733667</v>
      </c>
      <c r="R144" s="23">
        <v>520647</v>
      </c>
      <c r="S144" s="105">
        <v>-29.034970906419399</v>
      </c>
      <c r="T144" s="23">
        <v>3073760</v>
      </c>
      <c r="U144" s="23">
        <v>3509937</v>
      </c>
      <c r="V144" s="105">
        <v>14.190340169694446</v>
      </c>
      <c r="W144" s="106">
        <v>1.9912493098710218</v>
      </c>
      <c r="X144" s="12">
        <v>6514.6360222000003</v>
      </c>
      <c r="Y144" s="12">
        <v>6512.0126199279994</v>
      </c>
      <c r="Z144" s="105">
        <v>-4.0269360606811071E-2</v>
      </c>
      <c r="AA144" s="12">
        <v>48164.889320400005</v>
      </c>
      <c r="AB144" s="12">
        <v>47354.838076232001</v>
      </c>
      <c r="AC144" s="105">
        <v>-1.6818293483027078</v>
      </c>
      <c r="AD144" s="106">
        <v>0.99906102196454605</v>
      </c>
    </row>
    <row r="145" spans="1:30" s="29" customFormat="1">
      <c r="A145" s="9"/>
      <c r="B145" s="137" t="s">
        <v>87</v>
      </c>
      <c r="C145" s="16">
        <v>7.0882345169999974</v>
      </c>
      <c r="D145" s="11">
        <v>3.7807698999999984</v>
      </c>
      <c r="E145" s="107">
        <v>-46.66133166259629</v>
      </c>
      <c r="F145" s="16">
        <v>49.285999999999994</v>
      </c>
      <c r="G145" s="11">
        <v>28.600615000000001</v>
      </c>
      <c r="H145" s="107">
        <v>-41.970103071866241</v>
      </c>
      <c r="I145" s="108">
        <v>9.1737228901891968E-2</v>
      </c>
      <c r="J145" s="103">
        <v>971</v>
      </c>
      <c r="K145" s="103">
        <v>1722</v>
      </c>
      <c r="L145" s="107">
        <v>77.342945417095777</v>
      </c>
      <c r="M145" s="103">
        <v>6394</v>
      </c>
      <c r="N145" s="103">
        <v>7658</v>
      </c>
      <c r="O145" s="107">
        <v>19.768532999687206</v>
      </c>
      <c r="P145" s="108">
        <v>0.87678422383758536</v>
      </c>
      <c r="Q145" s="103">
        <v>0</v>
      </c>
      <c r="R145" s="103">
        <v>0</v>
      </c>
      <c r="S145" s="113" t="s">
        <v>57</v>
      </c>
      <c r="T145" s="103">
        <v>0</v>
      </c>
      <c r="U145" s="103">
        <v>0</v>
      </c>
      <c r="V145" s="113" t="s">
        <v>57</v>
      </c>
      <c r="W145" s="113" t="s">
        <v>57</v>
      </c>
      <c r="X145" s="16">
        <v>27.42180089999998</v>
      </c>
      <c r="Y145" s="16">
        <v>47.320200000000014</v>
      </c>
      <c r="Z145" s="107">
        <v>72.564158614396661</v>
      </c>
      <c r="AA145" s="16">
        <v>186.37639999999999</v>
      </c>
      <c r="AB145" s="16">
        <v>218.94510000000002</v>
      </c>
      <c r="AC145" s="107">
        <v>17.474691001650445</v>
      </c>
      <c r="AD145" s="108">
        <v>0.79183983790210677</v>
      </c>
    </row>
    <row r="146" spans="1:30" s="29" customFormat="1">
      <c r="A146" s="9"/>
      <c r="B146" s="137" t="s">
        <v>88</v>
      </c>
      <c r="C146" s="16">
        <v>61.661332222830566</v>
      </c>
      <c r="D146" s="11">
        <v>71.993278224983953</v>
      </c>
      <c r="E146" s="107">
        <v>16.755956496067899</v>
      </c>
      <c r="F146" s="16">
        <v>331.87936478899991</v>
      </c>
      <c r="G146" s="11">
        <v>409.00710019999997</v>
      </c>
      <c r="H146" s="107">
        <v>23.239689957836283</v>
      </c>
      <c r="I146" s="108">
        <v>0.64383486421256841</v>
      </c>
      <c r="J146" s="103">
        <v>24896</v>
      </c>
      <c r="K146" s="103">
        <v>24504</v>
      </c>
      <c r="L146" s="107">
        <v>-1.5745501285347043</v>
      </c>
      <c r="M146" s="103">
        <v>166076</v>
      </c>
      <c r="N146" s="103">
        <v>193893</v>
      </c>
      <c r="O146" s="107">
        <v>16.74956044220718</v>
      </c>
      <c r="P146" s="108">
        <v>1.1087768834490463</v>
      </c>
      <c r="Q146" s="103">
        <v>0</v>
      </c>
      <c r="R146" s="103">
        <v>0</v>
      </c>
      <c r="S146" s="113" t="s">
        <v>57</v>
      </c>
      <c r="T146" s="103">
        <v>0</v>
      </c>
      <c r="U146" s="103">
        <v>0</v>
      </c>
      <c r="V146" s="113" t="s">
        <v>57</v>
      </c>
      <c r="W146" s="113" t="s">
        <v>57</v>
      </c>
      <c r="X146" s="16">
        <v>1359.381343</v>
      </c>
      <c r="Y146" s="16">
        <v>1369.9241777</v>
      </c>
      <c r="Z146" s="107">
        <v>0.77556123263639332</v>
      </c>
      <c r="AA146" s="16">
        <v>7513.4525000000003</v>
      </c>
      <c r="AB146" s="16">
        <v>9511.7695000000003</v>
      </c>
      <c r="AC146" s="107">
        <v>26.596521372830935</v>
      </c>
      <c r="AD146" s="108">
        <v>0.65015538114115023</v>
      </c>
    </row>
    <row r="147" spans="1:30" s="29" customFormat="1" ht="14.25" customHeight="1">
      <c r="A147" s="9"/>
      <c r="B147" s="137" t="s">
        <v>89</v>
      </c>
      <c r="C147" s="16">
        <v>33.664710357000011</v>
      </c>
      <c r="D147" s="11">
        <v>41.047064294000037</v>
      </c>
      <c r="E147" s="107">
        <v>21.929058229562308</v>
      </c>
      <c r="F147" s="16">
        <v>170.04957681200003</v>
      </c>
      <c r="G147" s="11">
        <v>283.44309842200005</v>
      </c>
      <c r="H147" s="107">
        <v>66.682624994335242</v>
      </c>
      <c r="I147" s="108">
        <v>0.17360273668579077</v>
      </c>
      <c r="J147" s="103">
        <v>1</v>
      </c>
      <c r="K147" s="103">
        <v>5</v>
      </c>
      <c r="L147" s="107">
        <v>400</v>
      </c>
      <c r="M147" s="103">
        <v>3</v>
      </c>
      <c r="N147" s="103">
        <v>11</v>
      </c>
      <c r="O147" s="107">
        <v>266.66666666666663</v>
      </c>
      <c r="P147" s="108">
        <v>0.77793493635077793</v>
      </c>
      <c r="Q147" s="103">
        <v>358232</v>
      </c>
      <c r="R147" s="103">
        <v>471115</v>
      </c>
      <c r="S147" s="107">
        <v>31.511143616427344</v>
      </c>
      <c r="T147" s="103">
        <v>1733250</v>
      </c>
      <c r="U147" s="103">
        <v>2715294</v>
      </c>
      <c r="V147" s="107">
        <v>56.659108610990913</v>
      </c>
      <c r="W147" s="108">
        <v>2.3404208635187751</v>
      </c>
      <c r="X147" s="16">
        <v>3502.2143256999993</v>
      </c>
      <c r="Y147" s="16">
        <v>4059.4146083280002</v>
      </c>
      <c r="Z147" s="107">
        <v>15.909942419547136</v>
      </c>
      <c r="AA147" s="16">
        <v>16919.6618667</v>
      </c>
      <c r="AB147" s="16">
        <v>26318.813782231999</v>
      </c>
      <c r="AC147" s="107">
        <v>55.551653393444575</v>
      </c>
      <c r="AD147" s="108">
        <v>2.3737866357818724</v>
      </c>
    </row>
    <row r="148" spans="1:30" s="27" customFormat="1">
      <c r="A148" s="9"/>
      <c r="B148" s="137" t="s">
        <v>90</v>
      </c>
      <c r="C148" s="16">
        <v>0</v>
      </c>
      <c r="D148" s="11">
        <v>0</v>
      </c>
      <c r="E148" s="113" t="s">
        <v>57</v>
      </c>
      <c r="F148" s="16">
        <v>0</v>
      </c>
      <c r="G148" s="11">
        <v>0</v>
      </c>
      <c r="H148" s="113" t="s">
        <v>57</v>
      </c>
      <c r="I148" s="108">
        <v>0</v>
      </c>
      <c r="J148" s="103">
        <v>0</v>
      </c>
      <c r="K148" s="103">
        <v>0</v>
      </c>
      <c r="L148" s="113" t="s">
        <v>57</v>
      </c>
      <c r="M148" s="103">
        <v>0</v>
      </c>
      <c r="N148" s="103">
        <v>0</v>
      </c>
      <c r="O148" s="113" t="s">
        <v>57</v>
      </c>
      <c r="P148" s="108">
        <v>0</v>
      </c>
      <c r="Q148" s="103">
        <v>0</v>
      </c>
      <c r="R148" s="103">
        <v>0</v>
      </c>
      <c r="S148" s="113" t="s">
        <v>57</v>
      </c>
      <c r="T148" s="103">
        <v>0</v>
      </c>
      <c r="U148" s="103">
        <v>0</v>
      </c>
      <c r="V148" s="113" t="s">
        <v>57</v>
      </c>
      <c r="W148" s="108">
        <v>0</v>
      </c>
      <c r="X148" s="16">
        <v>0</v>
      </c>
      <c r="Y148" s="16">
        <v>0</v>
      </c>
      <c r="Z148" s="113" t="s">
        <v>57</v>
      </c>
      <c r="AA148" s="16">
        <v>0</v>
      </c>
      <c r="AB148" s="16">
        <v>0</v>
      </c>
      <c r="AC148" s="113" t="s">
        <v>57</v>
      </c>
      <c r="AD148" s="108">
        <v>0</v>
      </c>
    </row>
    <row r="149" spans="1:30" s="27" customFormat="1" ht="15">
      <c r="A149" s="9"/>
      <c r="B149" s="141" t="s">
        <v>91</v>
      </c>
      <c r="C149" s="16">
        <v>15.715834793999987</v>
      </c>
      <c r="D149" s="11">
        <v>1.7964318669999997</v>
      </c>
      <c r="E149" s="107">
        <v>-88.569287660838455</v>
      </c>
      <c r="F149" s="16">
        <v>77.50630285299998</v>
      </c>
      <c r="G149" s="11">
        <v>40.877830545999998</v>
      </c>
      <c r="H149" s="107">
        <v>-47.25870149743858</v>
      </c>
      <c r="I149" s="108">
        <v>0.5883904567294822</v>
      </c>
      <c r="J149" s="103">
        <v>1</v>
      </c>
      <c r="K149" s="103">
        <v>5</v>
      </c>
      <c r="L149" s="107">
        <v>400</v>
      </c>
      <c r="M149" s="103">
        <v>68</v>
      </c>
      <c r="N149" s="103">
        <v>27</v>
      </c>
      <c r="O149" s="107">
        <v>-60.294117647058819</v>
      </c>
      <c r="P149" s="108">
        <v>0.11328829773842991</v>
      </c>
      <c r="Q149" s="103">
        <v>375435</v>
      </c>
      <c r="R149" s="103">
        <v>49532</v>
      </c>
      <c r="S149" s="107">
        <v>-86.806770812524135</v>
      </c>
      <c r="T149" s="103">
        <v>1340510</v>
      </c>
      <c r="U149" s="103">
        <v>794643</v>
      </c>
      <c r="V149" s="107">
        <v>-40.720845051510246</v>
      </c>
      <c r="W149" s="108">
        <v>1.391852404509484</v>
      </c>
      <c r="X149" s="16">
        <v>1625.6185526000004</v>
      </c>
      <c r="Y149" s="16">
        <v>1035.3536339</v>
      </c>
      <c r="Z149" s="107">
        <v>-36.310173610896342</v>
      </c>
      <c r="AA149" s="16">
        <v>23545.398553700001</v>
      </c>
      <c r="AB149" s="16">
        <v>11305.309694000001</v>
      </c>
      <c r="AC149" s="107">
        <v>-51.985057002896021</v>
      </c>
      <c r="AD149" s="108">
        <v>0.56444363689870802</v>
      </c>
    </row>
    <row r="150" spans="1:30" s="27" customFormat="1">
      <c r="A150" s="9"/>
      <c r="B150" s="142"/>
      <c r="C150" s="16"/>
      <c r="D150" s="11"/>
      <c r="E150" s="107"/>
      <c r="F150" s="16"/>
      <c r="G150" s="11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36" t="s">
        <v>112</v>
      </c>
      <c r="C151" s="12">
        <v>203.61610121699999</v>
      </c>
      <c r="D151" s="12">
        <v>328.66882991800003</v>
      </c>
      <c r="E151" s="105">
        <v>61.415933196622532</v>
      </c>
      <c r="F151" s="12">
        <v>1309.3147627830001</v>
      </c>
      <c r="G151" s="12">
        <v>2339.2226002899997</v>
      </c>
      <c r="H151" s="105">
        <v>78.660064545357287</v>
      </c>
      <c r="I151" s="106">
        <v>0.86898374321270377</v>
      </c>
      <c r="J151" s="23">
        <v>15136</v>
      </c>
      <c r="K151" s="23">
        <v>21252</v>
      </c>
      <c r="L151" s="105">
        <v>40.406976744186046</v>
      </c>
      <c r="M151" s="23">
        <v>89264</v>
      </c>
      <c r="N151" s="23">
        <v>138146</v>
      </c>
      <c r="O151" s="105">
        <v>54.761157913604585</v>
      </c>
      <c r="P151" s="106">
        <v>0.75119961596628437</v>
      </c>
      <c r="Q151" s="23">
        <v>1064282</v>
      </c>
      <c r="R151" s="23">
        <v>1152414</v>
      </c>
      <c r="S151" s="105">
        <v>8.2808879601459005</v>
      </c>
      <c r="T151" s="23">
        <v>4342280</v>
      </c>
      <c r="U151" s="23">
        <v>4712576</v>
      </c>
      <c r="V151" s="105">
        <v>8.5276859161546472</v>
      </c>
      <c r="W151" s="106">
        <v>2.6735276752017882</v>
      </c>
      <c r="X151" s="12">
        <v>25963.371578700004</v>
      </c>
      <c r="Y151" s="12">
        <v>30149.762971900003</v>
      </c>
      <c r="Z151" s="105">
        <v>16.124220926046672</v>
      </c>
      <c r="AA151" s="12">
        <v>114089.2557308</v>
      </c>
      <c r="AB151" s="12">
        <v>128591.18981090002</v>
      </c>
      <c r="AC151" s="105">
        <v>12.711042759642636</v>
      </c>
      <c r="AD151" s="106">
        <v>2.7129317874828853</v>
      </c>
    </row>
    <row r="152" spans="1:30" s="27" customFormat="1">
      <c r="A152" s="9"/>
      <c r="B152" s="137" t="s">
        <v>87</v>
      </c>
      <c r="C152" s="16">
        <v>14.446860200000001</v>
      </c>
      <c r="D152" s="11">
        <v>6.6195763000000003</v>
      </c>
      <c r="E152" s="107">
        <v>-54.179827254090831</v>
      </c>
      <c r="F152" s="16">
        <v>110.49847320000001</v>
      </c>
      <c r="G152" s="11">
        <v>84.464173299999999</v>
      </c>
      <c r="H152" s="107">
        <v>-23.560777942043099</v>
      </c>
      <c r="I152" s="108">
        <v>0.27092106935571741</v>
      </c>
      <c r="J152" s="103">
        <v>312</v>
      </c>
      <c r="K152" s="103">
        <v>242</v>
      </c>
      <c r="L152" s="107">
        <v>-22.435897435897438</v>
      </c>
      <c r="M152" s="103">
        <v>2154</v>
      </c>
      <c r="N152" s="103">
        <v>2102</v>
      </c>
      <c r="O152" s="107">
        <v>-2.4141132776230272</v>
      </c>
      <c r="P152" s="108">
        <v>0.24066341584050724</v>
      </c>
      <c r="Q152" s="103">
        <v>0</v>
      </c>
      <c r="R152" s="103">
        <v>0</v>
      </c>
      <c r="S152" s="113" t="s">
        <v>57</v>
      </c>
      <c r="T152" s="103">
        <v>0</v>
      </c>
      <c r="U152" s="103">
        <v>0</v>
      </c>
      <c r="V152" s="113" t="s">
        <v>57</v>
      </c>
      <c r="W152" s="113" t="s">
        <v>57</v>
      </c>
      <c r="X152" s="16">
        <v>23.742093399999998</v>
      </c>
      <c r="Y152" s="16">
        <v>9.7414041000000005</v>
      </c>
      <c r="Z152" s="107">
        <v>-58.969902376005301</v>
      </c>
      <c r="AA152" s="16">
        <v>263.9258226</v>
      </c>
      <c r="AB152" s="16">
        <v>96.033148399999988</v>
      </c>
      <c r="AC152" s="107">
        <v>-63.613583750936854</v>
      </c>
      <c r="AD152" s="108">
        <v>0.34731479563728512</v>
      </c>
    </row>
    <row r="153" spans="1:30" s="27" customFormat="1">
      <c r="A153" s="9"/>
      <c r="B153" s="137" t="s">
        <v>88</v>
      </c>
      <c r="C153" s="16">
        <v>131.98218729999996</v>
      </c>
      <c r="D153" s="11">
        <v>150.16845749999999</v>
      </c>
      <c r="E153" s="107">
        <v>13.779336872681174</v>
      </c>
      <c r="F153" s="16">
        <v>689.00971249000008</v>
      </c>
      <c r="G153" s="11">
        <v>934.7496933000001</v>
      </c>
      <c r="H153" s="107">
        <v>35.665677327236018</v>
      </c>
      <c r="I153" s="108">
        <v>1.4714278592333974</v>
      </c>
      <c r="J153" s="103">
        <v>14819</v>
      </c>
      <c r="K153" s="103">
        <v>21006</v>
      </c>
      <c r="L153" s="107">
        <v>41.750455496322289</v>
      </c>
      <c r="M153" s="103">
        <v>87062</v>
      </c>
      <c r="N153" s="103">
        <v>136013</v>
      </c>
      <c r="O153" s="107">
        <v>56.225448530931978</v>
      </c>
      <c r="P153" s="108">
        <v>0.77779017421234975</v>
      </c>
      <c r="Q153" s="103">
        <v>0</v>
      </c>
      <c r="R153" s="103">
        <v>0</v>
      </c>
      <c r="S153" s="113" t="s">
        <v>57</v>
      </c>
      <c r="T153" s="103">
        <v>0</v>
      </c>
      <c r="U153" s="103">
        <v>0</v>
      </c>
      <c r="V153" s="113" t="s">
        <v>57</v>
      </c>
      <c r="W153" s="113" t="s">
        <v>57</v>
      </c>
      <c r="X153" s="16">
        <v>1459.9779532999999</v>
      </c>
      <c r="Y153" s="16">
        <v>1626.0892109999998</v>
      </c>
      <c r="Z153" s="107">
        <v>11.377655212158327</v>
      </c>
      <c r="AA153" s="16">
        <v>8281.9607068000005</v>
      </c>
      <c r="AB153" s="16">
        <v>10143.9809362</v>
      </c>
      <c r="AC153" s="107">
        <v>22.482843076895616</v>
      </c>
      <c r="AD153" s="108">
        <v>0.69336875666127873</v>
      </c>
    </row>
    <row r="154" spans="1:30">
      <c r="A154" s="9"/>
      <c r="B154" s="137" t="s">
        <v>89</v>
      </c>
      <c r="C154" s="16">
        <v>29.687783199999998</v>
      </c>
      <c r="D154" s="11">
        <v>138.86207659999999</v>
      </c>
      <c r="E154" s="107">
        <v>367.74148027327283</v>
      </c>
      <c r="F154" s="16">
        <v>154.19534800000002</v>
      </c>
      <c r="G154" s="11">
        <v>545.76177939899992</v>
      </c>
      <c r="H154" s="107">
        <v>253.94179297743781</v>
      </c>
      <c r="I154" s="108">
        <v>0.33426722686015953</v>
      </c>
      <c r="J154" s="103">
        <v>0</v>
      </c>
      <c r="K154" s="103">
        <v>1</v>
      </c>
      <c r="L154" s="107" t="s">
        <v>57</v>
      </c>
      <c r="M154" s="103">
        <v>3</v>
      </c>
      <c r="N154" s="103">
        <v>8</v>
      </c>
      <c r="O154" s="107">
        <v>166.66666666666669</v>
      </c>
      <c r="P154" s="108">
        <v>0.56577086280056577</v>
      </c>
      <c r="Q154" s="103">
        <v>11325</v>
      </c>
      <c r="R154" s="103">
        <v>14188</v>
      </c>
      <c r="S154" s="107">
        <v>25.280353200883006</v>
      </c>
      <c r="T154" s="103">
        <v>64688</v>
      </c>
      <c r="U154" s="103">
        <v>98255</v>
      </c>
      <c r="V154" s="107">
        <v>51.890613405886718</v>
      </c>
      <c r="W154" s="108">
        <v>8.4689927479321678E-2</v>
      </c>
      <c r="X154" s="16">
        <v>1414.9891</v>
      </c>
      <c r="Y154" s="16">
        <v>1950.3620000000001</v>
      </c>
      <c r="Z154" s="107">
        <v>37.835832092275481</v>
      </c>
      <c r="AA154" s="16">
        <v>8129.2789000000002</v>
      </c>
      <c r="AB154" s="16">
        <v>12296.074100000002</v>
      </c>
      <c r="AC154" s="107">
        <v>51.256639749437085</v>
      </c>
      <c r="AD154" s="108">
        <v>1.1090262886722044</v>
      </c>
    </row>
    <row r="155" spans="1:30">
      <c r="A155" s="9"/>
      <c r="B155" s="137" t="s">
        <v>90</v>
      </c>
      <c r="C155" s="16">
        <v>7.1331699999999999E-4</v>
      </c>
      <c r="D155" s="11">
        <v>-4.6589000000000005E-3</v>
      </c>
      <c r="E155" s="107">
        <v>-753.13177731639655</v>
      </c>
      <c r="F155" s="16">
        <v>5.9756542999999995E-2</v>
      </c>
      <c r="G155" s="11">
        <v>-2.1378149999999999E-2</v>
      </c>
      <c r="H155" s="107">
        <v>-135.77541291168734</v>
      </c>
      <c r="I155" s="108">
        <v>-5.0080872315126721E-4</v>
      </c>
      <c r="J155" s="103">
        <v>0</v>
      </c>
      <c r="K155" s="103">
        <v>0</v>
      </c>
      <c r="L155" s="113" t="s">
        <v>57</v>
      </c>
      <c r="M155" s="103">
        <v>0</v>
      </c>
      <c r="N155" s="103">
        <v>0</v>
      </c>
      <c r="O155" s="113" t="s">
        <v>57</v>
      </c>
      <c r="P155" s="108">
        <v>0</v>
      </c>
      <c r="Q155" s="103">
        <v>2</v>
      </c>
      <c r="R155" s="103">
        <v>-2</v>
      </c>
      <c r="S155" s="107">
        <v>-200</v>
      </c>
      <c r="T155" s="103">
        <v>35</v>
      </c>
      <c r="U155" s="103">
        <v>4</v>
      </c>
      <c r="V155" s="107">
        <v>-88.571428571428569</v>
      </c>
      <c r="W155" s="108">
        <v>1.266516563345301E-4</v>
      </c>
      <c r="X155" s="16">
        <v>0.28999999999999998</v>
      </c>
      <c r="Y155" s="16">
        <v>-0.7</v>
      </c>
      <c r="Z155" s="107">
        <v>-341.37931034482762</v>
      </c>
      <c r="AA155" s="16">
        <v>8.8024000000000004</v>
      </c>
      <c r="AB155" s="16">
        <v>-0.81669999999999987</v>
      </c>
      <c r="AC155" s="107">
        <v>-109.27815141325092</v>
      </c>
      <c r="AD155" s="108">
        <v>-5.9333440476101208E-4</v>
      </c>
    </row>
    <row r="156" spans="1:30" ht="15">
      <c r="A156" s="9"/>
      <c r="B156" s="141" t="s">
        <v>91</v>
      </c>
      <c r="C156" s="16">
        <v>27.498557200000008</v>
      </c>
      <c r="D156" s="11">
        <v>33.023378417999993</v>
      </c>
      <c r="E156" s="107">
        <v>20.09131307441826</v>
      </c>
      <c r="F156" s="16">
        <v>355.55147255000003</v>
      </c>
      <c r="G156" s="11">
        <v>774.26833244099976</v>
      </c>
      <c r="H156" s="107">
        <v>117.76546919858895</v>
      </c>
      <c r="I156" s="108">
        <v>11.144722987279795</v>
      </c>
      <c r="J156" s="103">
        <v>5</v>
      </c>
      <c r="K156" s="103">
        <v>3</v>
      </c>
      <c r="L156" s="107">
        <v>-40</v>
      </c>
      <c r="M156" s="103">
        <v>45</v>
      </c>
      <c r="N156" s="103">
        <v>23</v>
      </c>
      <c r="O156" s="107">
        <v>-48.888888888888886</v>
      </c>
      <c r="P156" s="108">
        <v>9.6504846221625473E-2</v>
      </c>
      <c r="Q156" s="103">
        <v>1052955</v>
      </c>
      <c r="R156" s="103">
        <v>1138228</v>
      </c>
      <c r="S156" s="107">
        <v>8.0984467522353754</v>
      </c>
      <c r="T156" s="103">
        <v>4277557</v>
      </c>
      <c r="U156" s="103">
        <v>4614317</v>
      </c>
      <c r="V156" s="107">
        <v>7.8727180023550822</v>
      </c>
      <c r="W156" s="108">
        <v>8.0821805661397494</v>
      </c>
      <c r="X156" s="16">
        <v>23064.372432000004</v>
      </c>
      <c r="Y156" s="16">
        <v>26564.270356800003</v>
      </c>
      <c r="Z156" s="107">
        <v>15.174477151366869</v>
      </c>
      <c r="AA156" s="16">
        <v>97405.287901399992</v>
      </c>
      <c r="AB156" s="16">
        <v>106055.91832630002</v>
      </c>
      <c r="AC156" s="107">
        <v>8.881068585985556</v>
      </c>
      <c r="AD156" s="108">
        <v>5.295086103346609</v>
      </c>
    </row>
    <row r="157" spans="1:30">
      <c r="A157" s="9"/>
      <c r="B157" s="142"/>
      <c r="C157" s="16"/>
      <c r="D157" s="11"/>
      <c r="E157" s="107"/>
      <c r="F157" s="16"/>
      <c r="G157" s="11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36" t="s">
        <v>113</v>
      </c>
      <c r="C158" s="12">
        <v>660.64813453077977</v>
      </c>
      <c r="D158" s="12">
        <v>923.0263328909557</v>
      </c>
      <c r="E158" s="105">
        <v>39.715271208103545</v>
      </c>
      <c r="F158" s="12">
        <v>3304.2395598726325</v>
      </c>
      <c r="G158" s="12">
        <v>5112.5236912997452</v>
      </c>
      <c r="H158" s="105">
        <v>54.726181278963203</v>
      </c>
      <c r="I158" s="106">
        <v>1.8992206957894942</v>
      </c>
      <c r="J158" s="23">
        <v>67316</v>
      </c>
      <c r="K158" s="23">
        <v>70147</v>
      </c>
      <c r="L158" s="105">
        <v>4.2055380593023948</v>
      </c>
      <c r="M158" s="23">
        <v>343078</v>
      </c>
      <c r="N158" s="23">
        <v>441082</v>
      </c>
      <c r="O158" s="105">
        <v>28.56609867143915</v>
      </c>
      <c r="P158" s="106">
        <v>2.3984815268602833</v>
      </c>
      <c r="Q158" s="23">
        <v>62367</v>
      </c>
      <c r="R158" s="23">
        <v>328418</v>
      </c>
      <c r="S158" s="105">
        <v>426.58938220533298</v>
      </c>
      <c r="T158" s="23">
        <v>693793</v>
      </c>
      <c r="U158" s="23">
        <v>1028743</v>
      </c>
      <c r="V158" s="105">
        <v>48.278088709456568</v>
      </c>
      <c r="W158" s="106">
        <v>0.58362409034254592</v>
      </c>
      <c r="X158" s="12">
        <v>61074.999905039986</v>
      </c>
      <c r="Y158" s="12">
        <v>99967.945402853991</v>
      </c>
      <c r="Z158" s="105">
        <v>63.680631286590497</v>
      </c>
      <c r="AA158" s="12">
        <v>253642.130982581</v>
      </c>
      <c r="AB158" s="12">
        <v>440238.96193705901</v>
      </c>
      <c r="AC158" s="105">
        <v>73.566970215722023</v>
      </c>
      <c r="AD158" s="106">
        <v>9.2878701541206024</v>
      </c>
    </row>
    <row r="159" spans="1:30" ht="15" customHeight="1">
      <c r="A159" s="9"/>
      <c r="B159" s="137" t="s">
        <v>87</v>
      </c>
      <c r="C159" s="16">
        <v>54.977730208000004</v>
      </c>
      <c r="D159" s="11">
        <v>102.58185475299999</v>
      </c>
      <c r="E159" s="107">
        <v>86.588013664618231</v>
      </c>
      <c r="F159" s="16">
        <v>376.07220248799996</v>
      </c>
      <c r="G159" s="11">
        <v>607.83471467100003</v>
      </c>
      <c r="H159" s="107">
        <v>61.627131877792898</v>
      </c>
      <c r="I159" s="108">
        <v>1.949645920351353</v>
      </c>
      <c r="J159" s="103">
        <v>588</v>
      </c>
      <c r="K159" s="103">
        <v>952</v>
      </c>
      <c r="L159" s="107">
        <v>61.904761904761905</v>
      </c>
      <c r="M159" s="103">
        <v>3745</v>
      </c>
      <c r="N159" s="103">
        <v>5604</v>
      </c>
      <c r="O159" s="107">
        <v>49.639519359145531</v>
      </c>
      <c r="P159" s="108">
        <v>0.64161645212664253</v>
      </c>
      <c r="Q159" s="103">
        <v>0</v>
      </c>
      <c r="R159" s="103">
        <v>0</v>
      </c>
      <c r="S159" s="113" t="s">
        <v>57</v>
      </c>
      <c r="T159" s="103">
        <v>0</v>
      </c>
      <c r="U159" s="103">
        <v>0</v>
      </c>
      <c r="V159" s="113" t="s">
        <v>57</v>
      </c>
      <c r="W159" s="113" t="s">
        <v>57</v>
      </c>
      <c r="X159" s="16">
        <v>111.31493710000001</v>
      </c>
      <c r="Y159" s="16">
        <v>210.49051599999999</v>
      </c>
      <c r="Z159" s="107">
        <v>89.094582886845984</v>
      </c>
      <c r="AA159" s="16">
        <v>951.76993619999996</v>
      </c>
      <c r="AB159" s="16">
        <v>992.29239440000003</v>
      </c>
      <c r="AC159" s="107">
        <v>4.2575896399699786</v>
      </c>
      <c r="AD159" s="108">
        <v>3.5887382212855616</v>
      </c>
    </row>
    <row r="160" spans="1:30" s="27" customFormat="1">
      <c r="A160" s="9"/>
      <c r="B160" s="137" t="s">
        <v>88</v>
      </c>
      <c r="C160" s="16">
        <v>580.77694489500004</v>
      </c>
      <c r="D160" s="11">
        <v>746.73504290800008</v>
      </c>
      <c r="E160" s="107">
        <v>28.575186992487101</v>
      </c>
      <c r="F160" s="16">
        <v>2748.0865863000008</v>
      </c>
      <c r="G160" s="11">
        <v>4136.3638234379996</v>
      </c>
      <c r="H160" s="107">
        <v>50.517958351784067</v>
      </c>
      <c r="I160" s="108">
        <v>6.5112200724504312</v>
      </c>
      <c r="J160" s="103">
        <v>66708</v>
      </c>
      <c r="K160" s="103">
        <v>69186</v>
      </c>
      <c r="L160" s="107">
        <v>3.7146968879294833</v>
      </c>
      <c r="M160" s="103">
        <v>339143</v>
      </c>
      <c r="N160" s="103">
        <v>435256</v>
      </c>
      <c r="O160" s="107">
        <v>28.339962788558221</v>
      </c>
      <c r="P160" s="108">
        <v>2.4890109038619141</v>
      </c>
      <c r="Q160" s="103">
        <v>0</v>
      </c>
      <c r="R160" s="103">
        <v>0</v>
      </c>
      <c r="S160" s="113" t="s">
        <v>57</v>
      </c>
      <c r="T160" s="103">
        <v>0</v>
      </c>
      <c r="U160" s="103">
        <v>0</v>
      </c>
      <c r="V160" s="113" t="s">
        <v>57</v>
      </c>
      <c r="W160" s="113" t="s">
        <v>57</v>
      </c>
      <c r="X160" s="16">
        <v>54134.988145399984</v>
      </c>
      <c r="Y160" s="16">
        <v>51914.482113699989</v>
      </c>
      <c r="Z160" s="107">
        <v>-4.1017946207653848</v>
      </c>
      <c r="AA160" s="16">
        <v>193057.5771804</v>
      </c>
      <c r="AB160" s="16">
        <v>292587.64707560005</v>
      </c>
      <c r="AC160" s="107">
        <v>51.554604252696876</v>
      </c>
      <c r="AD160" s="108">
        <v>19.999163478638661</v>
      </c>
    </row>
    <row r="161" spans="1:30" s="27" customFormat="1">
      <c r="A161" s="9"/>
      <c r="B161" s="137" t="s">
        <v>89</v>
      </c>
      <c r="C161" s="16">
        <v>12.6691603187799</v>
      </c>
      <c r="D161" s="11">
        <v>23.124021173885726</v>
      </c>
      <c r="E161" s="107">
        <v>82.522129265411962</v>
      </c>
      <c r="F161" s="16">
        <v>60.867848315579906</v>
      </c>
      <c r="G161" s="11">
        <v>162.69406214467568</v>
      </c>
      <c r="H161" s="107">
        <v>167.29064135988531</v>
      </c>
      <c r="I161" s="108">
        <v>9.964657664302326E-2</v>
      </c>
      <c r="J161" s="103">
        <v>0</v>
      </c>
      <c r="K161" s="103">
        <v>0</v>
      </c>
      <c r="L161" s="113" t="s">
        <v>57</v>
      </c>
      <c r="M161" s="103">
        <v>2</v>
      </c>
      <c r="N161" s="103">
        <v>7</v>
      </c>
      <c r="O161" s="107">
        <v>250</v>
      </c>
      <c r="P161" s="108">
        <v>0.49504950495049505</v>
      </c>
      <c r="Q161" s="103">
        <v>8890</v>
      </c>
      <c r="R161" s="103">
        <v>20559</v>
      </c>
      <c r="S161" s="107">
        <v>131.25984251968504</v>
      </c>
      <c r="T161" s="103">
        <v>45897</v>
      </c>
      <c r="U161" s="103">
        <v>131498</v>
      </c>
      <c r="V161" s="107">
        <v>186.50674336013248</v>
      </c>
      <c r="W161" s="108">
        <v>0.11334340322299975</v>
      </c>
      <c r="X161" s="16">
        <v>932.61052259999997</v>
      </c>
      <c r="Y161" s="16">
        <v>1925.0083617</v>
      </c>
      <c r="Z161" s="107">
        <v>106.41074865135775</v>
      </c>
      <c r="AA161" s="16">
        <v>4560.8906640999994</v>
      </c>
      <c r="AB161" s="16">
        <v>13044.317071067999</v>
      </c>
      <c r="AC161" s="107">
        <v>186.0037223374666</v>
      </c>
      <c r="AD161" s="108">
        <v>1.1765129611239105</v>
      </c>
    </row>
    <row r="162" spans="1:30" s="27" customFormat="1">
      <c r="A162" s="9"/>
      <c r="B162" s="137" t="s">
        <v>90</v>
      </c>
      <c r="C162" s="16">
        <v>0.61210359800000003</v>
      </c>
      <c r="D162" s="11">
        <v>0.19373426800000004</v>
      </c>
      <c r="E162" s="107">
        <v>-68.349431594094298</v>
      </c>
      <c r="F162" s="16">
        <v>3.1476636400000002</v>
      </c>
      <c r="G162" s="11">
        <v>2.9087796150000003</v>
      </c>
      <c r="H162" s="107">
        <v>-7.5892487991505959</v>
      </c>
      <c r="I162" s="108">
        <v>6.814164017544011E-2</v>
      </c>
      <c r="J162" s="103">
        <v>0</v>
      </c>
      <c r="K162" s="103">
        <v>0</v>
      </c>
      <c r="L162" s="107" t="s">
        <v>57</v>
      </c>
      <c r="M162" s="103">
        <v>12</v>
      </c>
      <c r="N162" s="103">
        <v>8</v>
      </c>
      <c r="O162" s="107">
        <v>-33.333333333333329</v>
      </c>
      <c r="P162" s="108">
        <v>0.18695956999298902</v>
      </c>
      <c r="Q162" s="103">
        <v>0</v>
      </c>
      <c r="R162" s="103">
        <v>0</v>
      </c>
      <c r="S162" s="107" t="s">
        <v>57</v>
      </c>
      <c r="T162" s="103">
        <v>13144</v>
      </c>
      <c r="U162" s="103">
        <v>3917</v>
      </c>
      <c r="V162" s="107">
        <v>-70.199330493000616</v>
      </c>
      <c r="W162" s="108">
        <v>0.12402363446558859</v>
      </c>
      <c r="X162" s="16">
        <v>0</v>
      </c>
      <c r="Y162" s="16">
        <v>0</v>
      </c>
      <c r="Z162" s="107" t="s">
        <v>57</v>
      </c>
      <c r="AA162" s="16">
        <v>0.91269999999999996</v>
      </c>
      <c r="AB162" s="16">
        <v>0</v>
      </c>
      <c r="AC162" s="107">
        <v>-100</v>
      </c>
      <c r="AD162" s="108">
        <v>0</v>
      </c>
    </row>
    <row r="163" spans="1:30" s="27" customFormat="1" ht="15">
      <c r="A163" s="9"/>
      <c r="B163" s="141" t="s">
        <v>91</v>
      </c>
      <c r="C163" s="16">
        <v>11.612195510999923</v>
      </c>
      <c r="D163" s="11">
        <v>50.391679788069929</v>
      </c>
      <c r="E163" s="107">
        <v>333.95479985102929</v>
      </c>
      <c r="F163" s="16">
        <v>116.06525912905201</v>
      </c>
      <c r="G163" s="11">
        <v>202.72231143106973</v>
      </c>
      <c r="H163" s="107">
        <v>74.662351983951069</v>
      </c>
      <c r="I163" s="108">
        <v>2.9179599753454943</v>
      </c>
      <c r="J163" s="103">
        <v>20</v>
      </c>
      <c r="K163" s="103">
        <v>9</v>
      </c>
      <c r="L163" s="107">
        <v>-55.000000000000007</v>
      </c>
      <c r="M163" s="103">
        <v>176</v>
      </c>
      <c r="N163" s="103">
        <v>207</v>
      </c>
      <c r="O163" s="107">
        <v>17.613636363636363</v>
      </c>
      <c r="P163" s="108">
        <v>0.86854361599462937</v>
      </c>
      <c r="Q163" s="103">
        <v>53477</v>
      </c>
      <c r="R163" s="103">
        <v>307859</v>
      </c>
      <c r="S163" s="107">
        <v>475.68487387100998</v>
      </c>
      <c r="T163" s="103">
        <v>634752</v>
      </c>
      <c r="U163" s="103">
        <v>893328</v>
      </c>
      <c r="V163" s="107">
        <v>40.736539624924376</v>
      </c>
      <c r="W163" s="108">
        <v>1.5647035521808512</v>
      </c>
      <c r="X163" s="16">
        <v>5896.0862999400006</v>
      </c>
      <c r="Y163" s="16">
        <v>45917.964411454006</v>
      </c>
      <c r="Z163" s="107">
        <v>678.7871831509874</v>
      </c>
      <c r="AA163" s="16">
        <v>55070.980501881</v>
      </c>
      <c r="AB163" s="16">
        <v>133614.70539599095</v>
      </c>
      <c r="AC163" s="107">
        <v>142.62271014300757</v>
      </c>
      <c r="AD163" s="108">
        <v>6.6710220505404356</v>
      </c>
    </row>
    <row r="164" spans="1:30" s="27" customFormat="1">
      <c r="A164" s="9"/>
      <c r="B164" s="142"/>
      <c r="C164" s="16"/>
      <c r="D164" s="11"/>
      <c r="E164" s="107"/>
      <c r="F164" s="16"/>
      <c r="G164" s="11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0" s="26" customFormat="1" ht="15">
      <c r="A165" s="22"/>
      <c r="B165" s="136" t="s">
        <v>114</v>
      </c>
      <c r="C165" s="12">
        <v>13032.326532449606</v>
      </c>
      <c r="D165" s="12">
        <v>14979.787891311909</v>
      </c>
      <c r="E165" s="105">
        <v>14.943313106936488</v>
      </c>
      <c r="F165" s="12">
        <v>79216.843758175557</v>
      </c>
      <c r="G165" s="12">
        <v>93188.831456351443</v>
      </c>
      <c r="H165" s="105">
        <v>17.637647544792404</v>
      </c>
      <c r="I165" s="106">
        <v>34.618158859494088</v>
      </c>
      <c r="J165" s="23">
        <v>834543</v>
      </c>
      <c r="K165" s="23">
        <v>884001</v>
      </c>
      <c r="L165" s="105">
        <v>5.9263572997436915</v>
      </c>
      <c r="M165" s="23">
        <v>4960078</v>
      </c>
      <c r="N165" s="23">
        <v>5473629</v>
      </c>
      <c r="O165" s="105">
        <v>10.353687986358279</v>
      </c>
      <c r="P165" s="106">
        <v>29.764075707888153</v>
      </c>
      <c r="Q165" s="23">
        <v>17783817</v>
      </c>
      <c r="R165" s="23">
        <v>22552786</v>
      </c>
      <c r="S165" s="105">
        <v>26.816340946378386</v>
      </c>
      <c r="T165" s="23">
        <v>119334897</v>
      </c>
      <c r="U165" s="23">
        <v>156917390.69</v>
      </c>
      <c r="V165" s="105">
        <v>31.493297128332877</v>
      </c>
      <c r="W165" s="106">
        <v>89.022009773458606</v>
      </c>
      <c r="X165" s="12">
        <v>522216.2578321707</v>
      </c>
      <c r="Y165" s="12">
        <v>551527.42863450025</v>
      </c>
      <c r="Z165" s="105">
        <v>5.6128414929106905</v>
      </c>
      <c r="AA165" s="12">
        <v>3332432.0470515601</v>
      </c>
      <c r="AB165" s="12">
        <v>3999287.6812263788</v>
      </c>
      <c r="AC165" s="105">
        <v>20.011079738740158</v>
      </c>
      <c r="AD165" s="106">
        <v>84.374323728110355</v>
      </c>
    </row>
    <row r="166" spans="1:30">
      <c r="A166" s="8"/>
      <c r="B166" s="137" t="s">
        <v>87</v>
      </c>
      <c r="C166" s="13">
        <v>1828.8974736280009</v>
      </c>
      <c r="D166" s="13">
        <v>2183.381903445596</v>
      </c>
      <c r="E166" s="107">
        <v>19.382411257554043</v>
      </c>
      <c r="F166" s="13">
        <v>11773.817683584733</v>
      </c>
      <c r="G166" s="13">
        <v>13987.690351974092</v>
      </c>
      <c r="H166" s="107">
        <v>18.803354424928621</v>
      </c>
      <c r="I166" s="108">
        <v>44.865886682081239</v>
      </c>
      <c r="J166" s="14">
        <v>28662</v>
      </c>
      <c r="K166" s="14">
        <v>26562</v>
      </c>
      <c r="L166" s="107">
        <v>-7.3267741260205144</v>
      </c>
      <c r="M166" s="14">
        <v>185472</v>
      </c>
      <c r="N166" s="14">
        <v>185246</v>
      </c>
      <c r="O166" s="107">
        <v>-0.1218512767425811</v>
      </c>
      <c r="P166" s="108">
        <v>21.209293592193436</v>
      </c>
      <c r="Q166" s="14">
        <v>0</v>
      </c>
      <c r="R166" s="14">
        <v>0</v>
      </c>
      <c r="S166" s="113" t="s">
        <v>57</v>
      </c>
      <c r="T166" s="14">
        <v>0</v>
      </c>
      <c r="U166" s="14">
        <v>0</v>
      </c>
      <c r="V166" s="113" t="s">
        <v>57</v>
      </c>
      <c r="W166" s="113" t="s">
        <v>57</v>
      </c>
      <c r="X166" s="13">
        <v>2628.1221614079991</v>
      </c>
      <c r="Y166" s="13">
        <v>2266.260659606</v>
      </c>
      <c r="Z166" s="107">
        <v>-13.768823501268837</v>
      </c>
      <c r="AA166" s="13">
        <v>17133.871367832999</v>
      </c>
      <c r="AB166" s="13">
        <v>15255.701386384999</v>
      </c>
      <c r="AC166" s="107">
        <v>-10.961737374625457</v>
      </c>
      <c r="AD166" s="108">
        <v>55.173977919021908</v>
      </c>
    </row>
    <row r="167" spans="1:30">
      <c r="A167" s="8"/>
      <c r="B167" s="137" t="s">
        <v>88</v>
      </c>
      <c r="C167" s="13">
        <v>6807.7377666569282</v>
      </c>
      <c r="D167" s="13">
        <v>7884.5931858622816</v>
      </c>
      <c r="E167" s="107">
        <v>15.818109570547753</v>
      </c>
      <c r="F167" s="13">
        <v>35388.882471570949</v>
      </c>
      <c r="G167" s="13">
        <v>41954.764470089205</v>
      </c>
      <c r="H167" s="107">
        <v>18.553516076109059</v>
      </c>
      <c r="I167" s="108">
        <v>66.042716795042509</v>
      </c>
      <c r="J167" s="14">
        <v>805577</v>
      </c>
      <c r="K167" s="14">
        <v>857009</v>
      </c>
      <c r="L167" s="107">
        <v>6.3844921093824674</v>
      </c>
      <c r="M167" s="14">
        <v>4771439</v>
      </c>
      <c r="N167" s="14">
        <v>5284437</v>
      </c>
      <c r="O167" s="107">
        <v>10.751431591182451</v>
      </c>
      <c r="P167" s="108">
        <v>30.21904652381895</v>
      </c>
      <c r="Q167" s="14">
        <v>0</v>
      </c>
      <c r="R167" s="14">
        <v>0</v>
      </c>
      <c r="S167" s="113" t="s">
        <v>57</v>
      </c>
      <c r="T167" s="14">
        <v>0</v>
      </c>
      <c r="U167" s="14">
        <v>0</v>
      </c>
      <c r="V167" s="113" t="s">
        <v>57</v>
      </c>
      <c r="W167" s="113" t="s">
        <v>57</v>
      </c>
      <c r="X167" s="13">
        <v>187876.52157588696</v>
      </c>
      <c r="Y167" s="13">
        <v>178172.29495732195</v>
      </c>
      <c r="Z167" s="107">
        <v>-5.1652151834444533</v>
      </c>
      <c r="AA167" s="13">
        <v>993571.98190538667</v>
      </c>
      <c r="AB167" s="13">
        <v>1048182.5031916116</v>
      </c>
      <c r="AC167" s="107">
        <v>5.4963829778590974</v>
      </c>
      <c r="AD167" s="108">
        <v>71.646132180560855</v>
      </c>
    </row>
    <row r="168" spans="1:30">
      <c r="A168" s="8"/>
      <c r="B168" s="137" t="s">
        <v>89</v>
      </c>
      <c r="C168" s="13">
        <v>3807.7834656666828</v>
      </c>
      <c r="D168" s="13">
        <v>4245.1410504853839</v>
      </c>
      <c r="E168" s="107">
        <v>11.485883815668249</v>
      </c>
      <c r="F168" s="13">
        <v>27071.866044283375</v>
      </c>
      <c r="G168" s="13">
        <v>30717.894713845228</v>
      </c>
      <c r="H168" s="107">
        <v>13.467962140466359</v>
      </c>
      <c r="I168" s="108">
        <v>18.814042808726253</v>
      </c>
      <c r="J168" s="14">
        <v>92</v>
      </c>
      <c r="K168" s="14">
        <v>98</v>
      </c>
      <c r="L168" s="107">
        <v>6.5217391304347823</v>
      </c>
      <c r="M168" s="14">
        <v>762</v>
      </c>
      <c r="N168" s="14">
        <v>791</v>
      </c>
      <c r="O168" s="107">
        <v>3.8057742782152229</v>
      </c>
      <c r="P168" s="108">
        <v>55.940594059405946</v>
      </c>
      <c r="Q168" s="14">
        <v>13387076</v>
      </c>
      <c r="R168" s="14">
        <v>16444536</v>
      </c>
      <c r="S168" s="107">
        <v>22.838893272884984</v>
      </c>
      <c r="T168" s="14">
        <v>83955395</v>
      </c>
      <c r="U168" s="14">
        <v>115960550.69</v>
      </c>
      <c r="V168" s="107">
        <v>38.121618854869297</v>
      </c>
      <c r="W168" s="108">
        <v>99.951052143893989</v>
      </c>
      <c r="X168" s="13">
        <v>134873.87813907801</v>
      </c>
      <c r="Y168" s="13">
        <v>151413.30859822797</v>
      </c>
      <c r="Z168" s="107">
        <v>12.262886399763035</v>
      </c>
      <c r="AA168" s="13">
        <v>912906.16290649038</v>
      </c>
      <c r="AB168" s="13">
        <v>1107888.3890856039</v>
      </c>
      <c r="AC168" s="107">
        <v>21.358408355830726</v>
      </c>
      <c r="AD168" s="108">
        <v>99.924361094297112</v>
      </c>
    </row>
    <row r="169" spans="1:30">
      <c r="A169" s="8"/>
      <c r="B169" s="137" t="s">
        <v>90</v>
      </c>
      <c r="C169" s="13">
        <v>114.16707955800001</v>
      </c>
      <c r="D169" s="13">
        <v>9.2906235580000054</v>
      </c>
      <c r="E169" s="107">
        <v>-91.862256971126158</v>
      </c>
      <c r="F169" s="13">
        <v>275.88264062066008</v>
      </c>
      <c r="G169" s="13">
        <v>109.80458272235784</v>
      </c>
      <c r="H169" s="107">
        <v>-60.198806827668562</v>
      </c>
      <c r="I169" s="108">
        <v>2.5723036310130545</v>
      </c>
      <c r="J169" s="14">
        <v>13</v>
      </c>
      <c r="K169" s="14">
        <v>18</v>
      </c>
      <c r="L169" s="107">
        <v>38.461538461538467</v>
      </c>
      <c r="M169" s="14">
        <v>153</v>
      </c>
      <c r="N169" s="14">
        <v>190</v>
      </c>
      <c r="O169" s="107">
        <v>24.183006535947712</v>
      </c>
      <c r="P169" s="108">
        <v>4.440289787333489</v>
      </c>
      <c r="Q169" s="14">
        <v>84773</v>
      </c>
      <c r="R169" s="14">
        <v>54919</v>
      </c>
      <c r="S169" s="107">
        <v>-35.21640144857443</v>
      </c>
      <c r="T169" s="14">
        <v>1310715</v>
      </c>
      <c r="U169" s="14">
        <v>899018</v>
      </c>
      <c r="V169" s="107">
        <v>-31.410108223374266</v>
      </c>
      <c r="W169" s="108">
        <v>28.465529693639141</v>
      </c>
      <c r="X169" s="13">
        <v>10477.830222500001</v>
      </c>
      <c r="Y169" s="13">
        <v>6322.2146091000004</v>
      </c>
      <c r="Z169" s="107">
        <v>-39.661032152212847</v>
      </c>
      <c r="AA169" s="13">
        <v>168253.48520559995</v>
      </c>
      <c r="AB169" s="13">
        <v>121275.74575807828</v>
      </c>
      <c r="AC169" s="107">
        <v>-27.920812094986619</v>
      </c>
      <c r="AD169" s="108">
        <v>88.107104715706157</v>
      </c>
    </row>
    <row r="170" spans="1:30" ht="15">
      <c r="A170" s="8"/>
      <c r="B170" s="141" t="s">
        <v>91</v>
      </c>
      <c r="C170" s="13">
        <v>473.74074693999427</v>
      </c>
      <c r="D170" s="13">
        <v>657.38112796064695</v>
      </c>
      <c r="E170" s="107">
        <v>38.763898230589241</v>
      </c>
      <c r="F170" s="13">
        <v>4706.3949181158378</v>
      </c>
      <c r="G170" s="13">
        <v>6418.6773377205627</v>
      </c>
      <c r="H170" s="107">
        <v>36.382038681323017</v>
      </c>
      <c r="I170" s="108">
        <v>92.389650817957545</v>
      </c>
      <c r="J170" s="14">
        <v>199</v>
      </c>
      <c r="K170" s="14">
        <v>314</v>
      </c>
      <c r="L170" s="107">
        <v>57.788944723618087</v>
      </c>
      <c r="M170" s="14">
        <v>2252</v>
      </c>
      <c r="N170" s="14">
        <v>2965</v>
      </c>
      <c r="O170" s="107">
        <v>31.660746003552397</v>
      </c>
      <c r="P170" s="108">
        <v>12.440733436831284</v>
      </c>
      <c r="Q170" s="14">
        <v>4311968</v>
      </c>
      <c r="R170" s="14">
        <v>6053331</v>
      </c>
      <c r="S170" s="107">
        <v>40.384413798989236</v>
      </c>
      <c r="T170" s="14">
        <v>34068787</v>
      </c>
      <c r="U170" s="14">
        <v>40057822</v>
      </c>
      <c r="V170" s="107">
        <v>17.57924342888991</v>
      </c>
      <c r="W170" s="108">
        <v>70.163049155548975</v>
      </c>
      <c r="X170" s="13">
        <v>186359.9057332977</v>
      </c>
      <c r="Y170" s="13">
        <v>213353.34981024437</v>
      </c>
      <c r="Z170" s="107">
        <v>14.484577018179746</v>
      </c>
      <c r="AA170" s="13">
        <v>1240566.5456662502</v>
      </c>
      <c r="AB170" s="13">
        <v>1706685.3418047</v>
      </c>
      <c r="AC170" s="107">
        <v>37.5730586776479</v>
      </c>
      <c r="AD170" s="108">
        <v>85.210198344342615</v>
      </c>
    </row>
    <row r="171" spans="1:30">
      <c r="A171" s="8"/>
      <c r="B171" s="142"/>
      <c r="C171" s="13"/>
      <c r="D171" s="11"/>
      <c r="E171" s="107"/>
      <c r="F171" s="13"/>
      <c r="G171" s="11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0" s="25" customFormat="1" ht="15">
      <c r="A172" s="17">
        <v>24</v>
      </c>
      <c r="B172" s="136" t="s">
        <v>115</v>
      </c>
      <c r="C172" s="12">
        <v>11434.128691031019</v>
      </c>
      <c r="D172" s="12">
        <v>11858.501871610981</v>
      </c>
      <c r="E172" s="105">
        <v>3.7114605935198353</v>
      </c>
      <c r="F172" s="12">
        <v>126015.01425632302</v>
      </c>
      <c r="G172" s="12">
        <v>176001.77407116999</v>
      </c>
      <c r="H172" s="105">
        <v>39.66730481271901</v>
      </c>
      <c r="I172" s="106">
        <v>65.381841140505898</v>
      </c>
      <c r="J172" s="23">
        <v>2147889</v>
      </c>
      <c r="K172" s="23">
        <v>1870310</v>
      </c>
      <c r="L172" s="105">
        <v>-12.923340079492004</v>
      </c>
      <c r="M172" s="23">
        <v>12673354</v>
      </c>
      <c r="N172" s="23">
        <v>12916423</v>
      </c>
      <c r="O172" s="105">
        <v>1.917953211123117</v>
      </c>
      <c r="P172" s="106">
        <v>70.235924292111847</v>
      </c>
      <c r="Q172" s="23">
        <v>1396210</v>
      </c>
      <c r="R172" s="23">
        <v>2336487</v>
      </c>
      <c r="S172" s="105">
        <v>67.34495527177144</v>
      </c>
      <c r="T172" s="23">
        <v>16722124</v>
      </c>
      <c r="U172" s="23">
        <v>19350693</v>
      </c>
      <c r="V172" s="105">
        <v>15.719109605932836</v>
      </c>
      <c r="W172" s="106">
        <v>10.977990226541392</v>
      </c>
      <c r="X172" s="12">
        <v>80048.9146741</v>
      </c>
      <c r="Y172" s="12">
        <v>80234.454365999918</v>
      </c>
      <c r="Z172" s="105">
        <v>0.23178289506522121</v>
      </c>
      <c r="AA172" s="12">
        <v>699536.68756909994</v>
      </c>
      <c r="AB172" s="12">
        <v>740646.8207837001</v>
      </c>
      <c r="AC172" s="105">
        <v>5.8767658573360118</v>
      </c>
      <c r="AD172" s="106">
        <v>15.62567627188966</v>
      </c>
    </row>
    <row r="173" spans="1:30">
      <c r="A173" s="8"/>
      <c r="B173" s="137" t="s">
        <v>87</v>
      </c>
      <c r="C173" s="16">
        <v>2072.4582603999997</v>
      </c>
      <c r="D173" s="11">
        <v>2370.0608180000008</v>
      </c>
      <c r="E173" s="107">
        <v>14.359881850771828</v>
      </c>
      <c r="F173" s="16">
        <v>16671.2672795</v>
      </c>
      <c r="G173" s="11">
        <v>17188.981695300001</v>
      </c>
      <c r="H173" s="107">
        <v>3.105429282131503</v>
      </c>
      <c r="I173" s="108">
        <v>55.134113317918768</v>
      </c>
      <c r="J173" s="103">
        <v>88558</v>
      </c>
      <c r="K173" s="103">
        <v>95223</v>
      </c>
      <c r="L173" s="107">
        <v>7.5261410600962089</v>
      </c>
      <c r="M173" s="103">
        <v>646388</v>
      </c>
      <c r="N173" s="103">
        <v>688173</v>
      </c>
      <c r="O173" s="107">
        <v>6.4643836209830621</v>
      </c>
      <c r="P173" s="108">
        <v>78.790706407806567</v>
      </c>
      <c r="Q173" s="103">
        <v>0</v>
      </c>
      <c r="R173" s="103">
        <v>0</v>
      </c>
      <c r="S173" s="113" t="s">
        <v>57</v>
      </c>
      <c r="T173" s="103">
        <v>0</v>
      </c>
      <c r="U173" s="103">
        <v>0</v>
      </c>
      <c r="V173" s="113" t="s">
        <v>57</v>
      </c>
      <c r="W173" s="113" t="s">
        <v>57</v>
      </c>
      <c r="X173" s="16">
        <v>1772.3851999999997</v>
      </c>
      <c r="Y173" s="16">
        <v>1749.0581000000002</v>
      </c>
      <c r="Z173" s="107">
        <v>-1.3161416604020122</v>
      </c>
      <c r="AA173" s="16">
        <v>13127.781599999998</v>
      </c>
      <c r="AB173" s="16">
        <v>12394.4735</v>
      </c>
      <c r="AC173" s="107">
        <v>-5.5859255001621788</v>
      </c>
      <c r="AD173" s="108">
        <v>44.826022080978099</v>
      </c>
    </row>
    <row r="174" spans="1:30">
      <c r="A174" s="8"/>
      <c r="B174" s="137" t="s">
        <v>88</v>
      </c>
      <c r="C174" s="16">
        <v>2938.5010625</v>
      </c>
      <c r="D174" s="11">
        <v>3005.1321706999988</v>
      </c>
      <c r="E174" s="107">
        <v>2.2675203031341029</v>
      </c>
      <c r="F174" s="16">
        <v>19154.582655600003</v>
      </c>
      <c r="G174" s="11">
        <v>21571.944463299998</v>
      </c>
      <c r="H174" s="107">
        <v>12.620279184173505</v>
      </c>
      <c r="I174" s="108">
        <v>33.957283204957484</v>
      </c>
      <c r="J174" s="103">
        <v>2053881</v>
      </c>
      <c r="K174" s="103">
        <v>1771277</v>
      </c>
      <c r="L174" s="107">
        <v>-13.759511870454034</v>
      </c>
      <c r="M174" s="103">
        <v>12001796</v>
      </c>
      <c r="N174" s="103">
        <v>12202670</v>
      </c>
      <c r="O174" s="107">
        <v>1.6736995029743882</v>
      </c>
      <c r="P174" s="108">
        <v>69.780953476181054</v>
      </c>
      <c r="Q174" s="103">
        <v>0</v>
      </c>
      <c r="R174" s="103">
        <v>0</v>
      </c>
      <c r="S174" s="113" t="s">
        <v>57</v>
      </c>
      <c r="T174" s="103">
        <v>0</v>
      </c>
      <c r="U174" s="103">
        <v>0</v>
      </c>
      <c r="V174" s="113" t="s">
        <v>57</v>
      </c>
      <c r="W174" s="113" t="s">
        <v>57</v>
      </c>
      <c r="X174" s="16">
        <v>67368.15039999997</v>
      </c>
      <c r="Y174" s="16">
        <v>62192.524699999922</v>
      </c>
      <c r="Z174" s="107">
        <v>-7.6826002632841321</v>
      </c>
      <c r="AA174" s="16">
        <v>377218.33600000001</v>
      </c>
      <c r="AB174" s="16">
        <v>414816.92369999998</v>
      </c>
      <c r="AC174" s="107">
        <v>9.9673277016947495</v>
      </c>
      <c r="AD174" s="108">
        <v>28.353867819439159</v>
      </c>
    </row>
    <row r="175" spans="1:30">
      <c r="A175" s="8"/>
      <c r="B175" s="137" t="s">
        <v>89</v>
      </c>
      <c r="C175" s="16">
        <v>6017.7946210850178</v>
      </c>
      <c r="D175" s="11">
        <v>5966.8709845959811</v>
      </c>
      <c r="E175" s="107">
        <v>-0.84621758792849999</v>
      </c>
      <c r="F175" s="16">
        <v>87331.598965713012</v>
      </c>
      <c r="G175" s="11">
        <v>132553.20563465499</v>
      </c>
      <c r="H175" s="107">
        <v>51.781493989015701</v>
      </c>
      <c r="I175" s="108">
        <v>81.185957191273744</v>
      </c>
      <c r="J175" s="103">
        <v>183</v>
      </c>
      <c r="K175" s="103">
        <v>26</v>
      </c>
      <c r="L175" s="107">
        <v>-85.792349726775953</v>
      </c>
      <c r="M175" s="103">
        <v>364</v>
      </c>
      <c r="N175" s="103">
        <v>623</v>
      </c>
      <c r="O175" s="107">
        <v>71.15384615384616</v>
      </c>
      <c r="P175" s="108">
        <v>44.059405940594061</v>
      </c>
      <c r="Q175" s="103">
        <v>12354</v>
      </c>
      <c r="R175" s="103">
        <v>3570</v>
      </c>
      <c r="S175" s="107">
        <v>-71.102476930548804</v>
      </c>
      <c r="T175" s="103">
        <v>38416</v>
      </c>
      <c r="U175" s="103">
        <v>56788</v>
      </c>
      <c r="V175" s="107">
        <v>47.823823406913782</v>
      </c>
      <c r="W175" s="108">
        <v>4.8947856106007014E-2</v>
      </c>
      <c r="X175" s="16">
        <v>163.96659410000021</v>
      </c>
      <c r="Y175" s="16">
        <v>78.079859900000017</v>
      </c>
      <c r="Z175" s="107">
        <v>-52.380629524828358</v>
      </c>
      <c r="AA175" s="16">
        <v>629.8335125000001</v>
      </c>
      <c r="AB175" s="16">
        <v>838.62898369999994</v>
      </c>
      <c r="AC175" s="107">
        <v>33.150898936963088</v>
      </c>
      <c r="AD175" s="108">
        <v>7.5638905702898565E-2</v>
      </c>
    </row>
    <row r="176" spans="1:30">
      <c r="A176" s="8"/>
      <c r="B176" s="137" t="s">
        <v>90</v>
      </c>
      <c r="C176" s="16">
        <v>313.19721724300007</v>
      </c>
      <c r="D176" s="11">
        <v>440.49656920600029</v>
      </c>
      <c r="E176" s="107">
        <v>40.645109520316261</v>
      </c>
      <c r="F176" s="16">
        <v>1908.976032561</v>
      </c>
      <c r="G176" s="11">
        <v>4158.9209828949997</v>
      </c>
      <c r="H176" s="107">
        <v>117.86135142386101</v>
      </c>
      <c r="I176" s="108">
        <v>97.427696368986943</v>
      </c>
      <c r="J176" s="103">
        <v>729</v>
      </c>
      <c r="K176" s="103">
        <v>454</v>
      </c>
      <c r="L176" s="107">
        <v>-37.722908093278463</v>
      </c>
      <c r="M176" s="103">
        <v>5077</v>
      </c>
      <c r="N176" s="103">
        <v>4089</v>
      </c>
      <c r="O176" s="107">
        <v>-19.460311207405947</v>
      </c>
      <c r="P176" s="108">
        <v>95.559710212666516</v>
      </c>
      <c r="Q176" s="103">
        <v>262853</v>
      </c>
      <c r="R176" s="103">
        <v>279675</v>
      </c>
      <c r="S176" s="107">
        <v>6.399774779059018</v>
      </c>
      <c r="T176" s="103">
        <v>1650973</v>
      </c>
      <c r="U176" s="103">
        <v>2259251</v>
      </c>
      <c r="V176" s="107">
        <v>36.843606770068313</v>
      </c>
      <c r="W176" s="108">
        <v>71.534470306360859</v>
      </c>
      <c r="X176" s="16">
        <v>2080.1962056000002</v>
      </c>
      <c r="Y176" s="16">
        <v>1717.0838473000006</v>
      </c>
      <c r="Z176" s="107">
        <v>-17.455678330845988</v>
      </c>
      <c r="AA176" s="16">
        <v>12925.041105799999</v>
      </c>
      <c r="AB176" s="16">
        <v>16370.073100000001</v>
      </c>
      <c r="AC176" s="107">
        <v>26.653934529106248</v>
      </c>
      <c r="AD176" s="108">
        <v>11.892895284293816</v>
      </c>
    </row>
    <row r="177" spans="1:30" ht="15">
      <c r="A177" s="8"/>
      <c r="B177" s="141" t="s">
        <v>91</v>
      </c>
      <c r="C177" s="16">
        <v>92.177529802999814</v>
      </c>
      <c r="D177" s="11">
        <v>75.941329108999994</v>
      </c>
      <c r="E177" s="107">
        <v>-17.614054888105095</v>
      </c>
      <c r="F177" s="16">
        <v>948.58932294899989</v>
      </c>
      <c r="G177" s="11">
        <v>528.72129502000007</v>
      </c>
      <c r="H177" s="107">
        <v>-44.262360725682939</v>
      </c>
      <c r="I177" s="108">
        <v>7.6103491820424543</v>
      </c>
      <c r="J177" s="103">
        <v>4538</v>
      </c>
      <c r="K177" s="103">
        <v>3330</v>
      </c>
      <c r="L177" s="107">
        <v>-26.619656236227414</v>
      </c>
      <c r="M177" s="103">
        <v>19729</v>
      </c>
      <c r="N177" s="103">
        <v>20868</v>
      </c>
      <c r="O177" s="107">
        <v>5.7732272289523037</v>
      </c>
      <c r="P177" s="108">
        <v>87.55926656316872</v>
      </c>
      <c r="Q177" s="103">
        <v>1121003</v>
      </c>
      <c r="R177" s="103">
        <v>2053242</v>
      </c>
      <c r="S177" s="107">
        <v>83.161151219042225</v>
      </c>
      <c r="T177" s="103">
        <v>15032735</v>
      </c>
      <c r="U177" s="103">
        <v>17034654</v>
      </c>
      <c r="V177" s="107">
        <v>13.317064393139372</v>
      </c>
      <c r="W177" s="108">
        <v>29.836950844451028</v>
      </c>
      <c r="X177" s="16">
        <v>8664.2162744000234</v>
      </c>
      <c r="Y177" s="16">
        <v>14497.707858800008</v>
      </c>
      <c r="Z177" s="107">
        <v>67.328554593403652</v>
      </c>
      <c r="AA177" s="16">
        <v>295635.6953508</v>
      </c>
      <c r="AB177" s="16">
        <v>296226.72150000004</v>
      </c>
      <c r="AC177" s="107">
        <v>0.19991704604504329</v>
      </c>
      <c r="AD177" s="108">
        <v>14.789801655657387</v>
      </c>
    </row>
    <row r="178" spans="1:30">
      <c r="A178" s="8"/>
      <c r="B178" s="142"/>
      <c r="C178" s="16"/>
      <c r="D178" s="11"/>
      <c r="E178" s="107"/>
      <c r="F178" s="16"/>
      <c r="G178" s="11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0" s="25" customFormat="1" ht="15">
      <c r="A179" s="22"/>
      <c r="B179" s="136" t="s">
        <v>116</v>
      </c>
      <c r="C179" s="12">
        <v>24466.455223480621</v>
      </c>
      <c r="D179" s="12">
        <v>26838.28976292289</v>
      </c>
      <c r="E179" s="105">
        <v>9.6942303974055175</v>
      </c>
      <c r="F179" s="12">
        <v>205231.85801449855</v>
      </c>
      <c r="G179" s="12">
        <v>269190.60552752146</v>
      </c>
      <c r="H179" s="105">
        <v>31.164141927957679</v>
      </c>
      <c r="I179" s="106">
        <v>100</v>
      </c>
      <c r="J179" s="23">
        <v>2982432</v>
      </c>
      <c r="K179" s="23">
        <v>2754311</v>
      </c>
      <c r="L179" s="105">
        <v>-7.6488248516646813</v>
      </c>
      <c r="M179" s="23">
        <v>17633432</v>
      </c>
      <c r="N179" s="23">
        <v>18390052</v>
      </c>
      <c r="O179" s="105">
        <v>4.2908266524633438</v>
      </c>
      <c r="P179" s="106">
        <v>100</v>
      </c>
      <c r="Q179" s="23">
        <v>19180027</v>
      </c>
      <c r="R179" s="23">
        <v>24889273</v>
      </c>
      <c r="S179" s="105">
        <v>29.766621287863671</v>
      </c>
      <c r="T179" s="23">
        <v>136057021</v>
      </c>
      <c r="U179" s="23">
        <v>176268083.69</v>
      </c>
      <c r="V179" s="105">
        <v>29.55456645636832</v>
      </c>
      <c r="W179" s="106">
        <v>100</v>
      </c>
      <c r="X179" s="12">
        <v>602265.1725062707</v>
      </c>
      <c r="Y179" s="12">
        <v>631761.88300050015</v>
      </c>
      <c r="Z179" s="105">
        <v>4.8976284601484803</v>
      </c>
      <c r="AA179" s="12">
        <v>4031968.7346206601</v>
      </c>
      <c r="AB179" s="12">
        <v>4739934.5020100782</v>
      </c>
      <c r="AC179" s="105">
        <v>17.558810942913368</v>
      </c>
      <c r="AD179" s="106">
        <v>100</v>
      </c>
    </row>
    <row r="180" spans="1:30">
      <c r="A180" s="8"/>
      <c r="B180" s="137" t="s">
        <v>87</v>
      </c>
      <c r="C180" s="11">
        <v>3901.3557340280004</v>
      </c>
      <c r="D180" s="11">
        <v>4553.4427214455973</v>
      </c>
      <c r="E180" s="107">
        <v>16.714368846963414</v>
      </c>
      <c r="F180" s="11">
        <v>28445.084963084733</v>
      </c>
      <c r="G180" s="11">
        <v>31176.672047274093</v>
      </c>
      <c r="H180" s="107">
        <v>9.603019599816065</v>
      </c>
      <c r="I180" s="108">
        <v>100</v>
      </c>
      <c r="J180" s="15">
        <v>117220</v>
      </c>
      <c r="K180" s="15">
        <v>121785</v>
      </c>
      <c r="L180" s="107">
        <v>3.8943866234430984</v>
      </c>
      <c r="M180" s="15">
        <v>831860</v>
      </c>
      <c r="N180" s="15">
        <v>873419</v>
      </c>
      <c r="O180" s="107">
        <v>4.9959127737840507</v>
      </c>
      <c r="P180" s="108">
        <v>100</v>
      </c>
      <c r="Q180" s="15">
        <v>0</v>
      </c>
      <c r="R180" s="15"/>
      <c r="S180" s="113" t="s">
        <v>57</v>
      </c>
      <c r="T180" s="15">
        <v>0</v>
      </c>
      <c r="U180" s="15"/>
      <c r="V180" s="113" t="s">
        <v>57</v>
      </c>
      <c r="W180" s="113" t="s">
        <v>57</v>
      </c>
      <c r="X180" s="11">
        <v>4400.5073614079993</v>
      </c>
      <c r="Y180" s="11">
        <v>4015.3187596059997</v>
      </c>
      <c r="Z180" s="107">
        <v>-8.753277069368508</v>
      </c>
      <c r="AA180" s="11">
        <v>30261.652967832997</v>
      </c>
      <c r="AB180" s="11">
        <v>27650.174886384997</v>
      </c>
      <c r="AC180" s="107">
        <v>-8.6296610572591756</v>
      </c>
      <c r="AD180" s="108">
        <v>100</v>
      </c>
    </row>
    <row r="181" spans="1:30">
      <c r="A181" s="8"/>
      <c r="B181" s="137" t="s">
        <v>88</v>
      </c>
      <c r="C181" s="11">
        <v>9746.2388291569277</v>
      </c>
      <c r="D181" s="11">
        <v>10889.725356562281</v>
      </c>
      <c r="E181" s="107">
        <v>11.732592925842225</v>
      </c>
      <c r="F181" s="11">
        <v>54543.465127170952</v>
      </c>
      <c r="G181" s="11">
        <v>63526.708933389207</v>
      </c>
      <c r="H181" s="107">
        <v>16.469881011911053</v>
      </c>
      <c r="I181" s="108">
        <v>100</v>
      </c>
      <c r="J181" s="15">
        <v>2859458</v>
      </c>
      <c r="K181" s="15">
        <v>2628286</v>
      </c>
      <c r="L181" s="107">
        <v>-8.0844691546439922</v>
      </c>
      <c r="M181" s="15">
        <v>16773235</v>
      </c>
      <c r="N181" s="15">
        <v>17487107</v>
      </c>
      <c r="O181" s="107">
        <v>4.2560185915239375</v>
      </c>
      <c r="P181" s="108">
        <v>100</v>
      </c>
      <c r="Q181" s="15">
        <v>0</v>
      </c>
      <c r="R181" s="15"/>
      <c r="S181" s="113" t="s">
        <v>57</v>
      </c>
      <c r="T181" s="15">
        <v>0</v>
      </c>
      <c r="U181" s="15"/>
      <c r="V181" s="113" t="s">
        <v>57</v>
      </c>
      <c r="W181" s="113" t="s">
        <v>57</v>
      </c>
      <c r="X181" s="11">
        <v>255244.67197588691</v>
      </c>
      <c r="Y181" s="11">
        <v>240364.81965732187</v>
      </c>
      <c r="Z181" s="107">
        <v>-5.8296426731958375</v>
      </c>
      <c r="AA181" s="11">
        <v>1370790.3179053867</v>
      </c>
      <c r="AB181" s="11">
        <v>1462999.4268916114</v>
      </c>
      <c r="AC181" s="107">
        <v>6.7267114292960093</v>
      </c>
      <c r="AD181" s="108">
        <v>100</v>
      </c>
    </row>
    <row r="182" spans="1:30">
      <c r="A182" s="8"/>
      <c r="B182" s="137" t="s">
        <v>89</v>
      </c>
      <c r="C182" s="11">
        <v>9825.5780867517005</v>
      </c>
      <c r="D182" s="11">
        <v>10212.012035081365</v>
      </c>
      <c r="E182" s="107">
        <v>3.9329385499537364</v>
      </c>
      <c r="F182" s="11">
        <v>114403.46500999639</v>
      </c>
      <c r="G182" s="11">
        <v>163271.10034850021</v>
      </c>
      <c r="H182" s="107">
        <v>42.715170676197481</v>
      </c>
      <c r="I182" s="108">
        <v>100</v>
      </c>
      <c r="J182" s="15">
        <v>275</v>
      </c>
      <c r="K182" s="15">
        <v>124</v>
      </c>
      <c r="L182" s="107">
        <v>-54.909090909090907</v>
      </c>
      <c r="M182" s="15">
        <v>1126</v>
      </c>
      <c r="N182" s="15">
        <v>1414</v>
      </c>
      <c r="O182" s="107">
        <v>25.577264653641208</v>
      </c>
      <c r="P182" s="108">
        <v>100</v>
      </c>
      <c r="Q182" s="15">
        <v>13399430</v>
      </c>
      <c r="R182" s="15">
        <v>16448106</v>
      </c>
      <c r="S182" s="107">
        <v>22.752281253754823</v>
      </c>
      <c r="T182" s="15">
        <v>83993811</v>
      </c>
      <c r="U182" s="15">
        <v>116017338.69</v>
      </c>
      <c r="V182" s="107">
        <v>38.126056323364111</v>
      </c>
      <c r="W182" s="108">
        <v>100</v>
      </c>
      <c r="X182" s="11">
        <v>135037.844733178</v>
      </c>
      <c r="Y182" s="11">
        <v>151491.38845812797</v>
      </c>
      <c r="Z182" s="107">
        <v>12.18439449878707</v>
      </c>
      <c r="AA182" s="11">
        <v>913535.99641899043</v>
      </c>
      <c r="AB182" s="11">
        <v>1108727.0180693038</v>
      </c>
      <c r="AC182" s="107">
        <v>21.366538638373441</v>
      </c>
      <c r="AD182" s="108">
        <v>100</v>
      </c>
    </row>
    <row r="183" spans="1:30">
      <c r="A183" s="8"/>
      <c r="B183" s="137" t="s">
        <v>90</v>
      </c>
      <c r="C183" s="11">
        <v>427.36429680100008</v>
      </c>
      <c r="D183" s="11">
        <v>449.78719276400028</v>
      </c>
      <c r="E183" s="107">
        <v>5.2467873734059971</v>
      </c>
      <c r="F183" s="11">
        <v>2184.8586731816599</v>
      </c>
      <c r="G183" s="11">
        <v>4268.7255656173575</v>
      </c>
      <c r="H183" s="107">
        <v>95.377651562290993</v>
      </c>
      <c r="I183" s="108">
        <v>100</v>
      </c>
      <c r="J183" s="15">
        <v>742</v>
      </c>
      <c r="K183" s="15">
        <v>472</v>
      </c>
      <c r="L183" s="107">
        <v>-36.388140161725069</v>
      </c>
      <c r="M183" s="15">
        <v>5230</v>
      </c>
      <c r="N183" s="15">
        <v>4279</v>
      </c>
      <c r="O183" s="107">
        <v>-18.18355640535373</v>
      </c>
      <c r="P183" s="108">
        <v>100</v>
      </c>
      <c r="Q183" s="15">
        <v>347626</v>
      </c>
      <c r="R183" s="15">
        <v>334594</v>
      </c>
      <c r="S183" s="107">
        <v>-3.7488565297187209</v>
      </c>
      <c r="T183" s="15">
        <v>2961688</v>
      </c>
      <c r="U183" s="15">
        <v>3158269</v>
      </c>
      <c r="V183" s="107">
        <v>6.637464851125439</v>
      </c>
      <c r="W183" s="108">
        <v>100</v>
      </c>
      <c r="X183" s="11">
        <v>12558.026428100002</v>
      </c>
      <c r="Y183" s="11">
        <v>8039.2984564000008</v>
      </c>
      <c r="Z183" s="107">
        <v>-35.982787562772103</v>
      </c>
      <c r="AA183" s="11">
        <v>181178.52631139994</v>
      </c>
      <c r="AB183" s="11">
        <v>137645.8188580783</v>
      </c>
      <c r="AC183" s="107">
        <v>-24.027520446048861</v>
      </c>
      <c r="AD183" s="108">
        <v>100</v>
      </c>
    </row>
    <row r="184" spans="1:30" ht="15">
      <c r="A184" s="8"/>
      <c r="B184" s="141" t="s">
        <v>91</v>
      </c>
      <c r="C184" s="11">
        <v>565.91827674299407</v>
      </c>
      <c r="D184" s="11">
        <v>733.32245706964693</v>
      </c>
      <c r="E184" s="107">
        <v>29.580981425464326</v>
      </c>
      <c r="F184" s="11">
        <v>5654.984241064838</v>
      </c>
      <c r="G184" s="11">
        <v>6947.3986327405628</v>
      </c>
      <c r="H184" s="107">
        <v>22.854429589574988</v>
      </c>
      <c r="I184" s="108">
        <v>100</v>
      </c>
      <c r="J184" s="15">
        <v>4737</v>
      </c>
      <c r="K184" s="15">
        <v>3644</v>
      </c>
      <c r="L184" s="107">
        <v>-23.073675321933713</v>
      </c>
      <c r="M184" s="15">
        <v>21981</v>
      </c>
      <c r="N184" s="15">
        <v>23833</v>
      </c>
      <c r="O184" s="107">
        <v>8.425458350393523</v>
      </c>
      <c r="P184" s="108">
        <v>100</v>
      </c>
      <c r="Q184" s="15">
        <v>5432971</v>
      </c>
      <c r="R184" s="15">
        <v>8106573</v>
      </c>
      <c r="S184" s="107">
        <v>49.210680491392282</v>
      </c>
      <c r="T184" s="15">
        <v>49101522</v>
      </c>
      <c r="U184" s="15">
        <v>57092476</v>
      </c>
      <c r="V184" s="107">
        <v>16.274350925415305</v>
      </c>
      <c r="W184" s="108">
        <v>100</v>
      </c>
      <c r="X184" s="11">
        <v>195024.1220076977</v>
      </c>
      <c r="Y184" s="11">
        <v>227851.05766904436</v>
      </c>
      <c r="Z184" s="107">
        <v>16.832243787797161</v>
      </c>
      <c r="AA184" s="11">
        <v>1536202.2410170501</v>
      </c>
      <c r="AB184" s="11">
        <v>2002912.0633047</v>
      </c>
      <c r="AC184" s="107">
        <v>30.380753902472009</v>
      </c>
      <c r="AD184" s="108">
        <v>100</v>
      </c>
    </row>
    <row r="185" spans="1:30">
      <c r="A185" s="34" t="s">
        <v>117</v>
      </c>
      <c r="N185" s="27"/>
      <c r="O185" s="27"/>
      <c r="P185" s="27"/>
      <c r="Q185" s="27"/>
    </row>
    <row r="186" spans="1:30">
      <c r="A186" s="34" t="s">
        <v>118</v>
      </c>
    </row>
    <row r="187" spans="1:30" hidden="1">
      <c r="AB187" s="24">
        <f>(AB180+AB181)*10000000/(N180+N181)</f>
        <v>811877.39489489375</v>
      </c>
    </row>
    <row r="188" spans="1:30" hidden="1">
      <c r="G188" s="24">
        <f>(G180+G181)*10000000/(N180+N181)</f>
        <v>51579.884465544885</v>
      </c>
      <c r="AB188" s="24">
        <f>(AB182+AB183+AB184)*10000000/(U182+U183+U184)</f>
        <v>184337.67657828235</v>
      </c>
    </row>
    <row r="189" spans="1:30" hidden="1"/>
    <row r="190" spans="1:30" hidden="1"/>
    <row r="191" spans="1:30" ht="15">
      <c r="A191" s="24">
        <v>3</v>
      </c>
      <c r="B191" s="41" t="s">
        <v>119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FYP as at 31st March, 2018_TEMP</vt:lpstr>
      <vt:lpstr>Authority Vs Life Council</vt:lpstr>
      <vt:lpstr>Sheet1</vt:lpstr>
      <vt:lpstr>Sheet2</vt:lpstr>
      <vt:lpstr>Sheet3</vt:lpstr>
      <vt:lpstr>हिंदी संस्करण</vt:lpstr>
      <vt:lpstr>'FYP as at 31st March, 2018_TEMP'!Print_Area</vt:lpstr>
      <vt:lpstr>'FYP as at 31st March, 2018_TEMP'!Print_Titles</vt:lpstr>
      <vt:lpstr>Sheet3!Print_Titles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2022-11-07T05:41:25Z</cp:lastPrinted>
  <dcterms:created xsi:type="dcterms:W3CDTF">2002-04-18T04:47:59Z</dcterms:created>
  <dcterms:modified xsi:type="dcterms:W3CDTF">2023-02-02T07:25:43Z</dcterms:modified>
</cp:coreProperties>
</file>