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Life Dept\Retrun and Analysis\NB data Monthly working\2022-23\Feb 2023\For website\"/>
    </mc:Choice>
  </mc:AlternateContent>
  <bookViews>
    <workbookView xWindow="0" yWindow="0" windowWidth="20490" windowHeight="7350" tabRatio="695" firstSheet="2" activeTab="2"/>
  </bookViews>
  <sheets>
    <sheet name="FYP as at 31st March, 2018_TEMP" sheetId="40" state="hidden" r:id="rId1"/>
    <sheet name="Authority Vs Life Council" sheetId="30" state="hidden" r:id="rId2"/>
    <sheet name="English Version" sheetId="42" r:id="rId3"/>
    <sheet name="हिंदी संस्करण" sheetId="43" r:id="rId4"/>
  </sheets>
  <definedNames>
    <definedName name="_xlnm.Print_Area" localSheetId="0">'FYP as at 31st March, 2018_TEMP'!$A$1:$J$31</definedName>
    <definedName name="_xlnm.Print_Titles" localSheetId="2">'English Version'!$A:$B,'English Version'!$1:$3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G190" i="42" l="1"/>
  <c r="G189" i="42"/>
  <c r="G188" i="42"/>
  <c r="AB188" i="42"/>
  <c r="AB187" i="42"/>
  <c r="AB188" i="43" l="1"/>
  <c r="G188" i="43"/>
  <c r="AB187" i="43"/>
  <c r="G194" i="42" l="1"/>
  <c r="F194" i="42"/>
  <c r="G193" i="42"/>
  <c r="F193" i="42"/>
  <c r="H193" i="42" s="1"/>
  <c r="H194" i="42" l="1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E195" i="30" l="1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E196" i="30" l="1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<sst xmlns="http://schemas.openxmlformats.org/spreadsheetml/2006/main" count="1318" uniqueCount="125">
  <si>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</si>
  <si>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</si>
  <si>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</si>
  <si>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</si>
  <si>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</si>
  <si>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</si>
  <si>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</si>
  <si>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</si>
  <si>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</si>
  <si>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</si>
  <si>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</si>
  <si>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</si>
  <si>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</si>
  <si>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</si>
  <si>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</si>
  <si>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</si>
  <si>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</si>
  <si>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</si>
  <si>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</si>
  <si>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</si>
  <si>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</si>
  <si>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</si>
  <si>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</si>
  <si>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</si>
  <si>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</si>
  <si>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</si>
  <si>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</si>
  <si>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</si>
  <si>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</si>
  <si>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</si>
  <si>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</si>
  <si>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</si>
  <si>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</si>
  <si>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</si>
  <si>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</si>
  <si>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</si>
  <si>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</si>
  <si>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</si>
  <si>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</si>
  <si>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</si>
  <si>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</si>
  <si>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</si>
  <si>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</si>
  <si>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</si>
  <si>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</si>
  <si>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</si>
  <si>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</si>
  <si>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</si>
  <si>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</si>
  <si>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</si>
  <si>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</si>
  <si>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</si>
  <si>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</si>
  <si>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</si>
  <si>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</si>
  <si>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</si>
  <si>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</si>
  <si>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</si>
  <si>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</si>
  <si>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</si>
  <si>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</si>
  <si>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</si>
  <si>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</si>
  <si>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</si>
  <si>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Canara HSBC Life</t>
  </si>
  <si>
    <t>Exide Life*</t>
  </si>
  <si>
    <t>*Consequent upon amalgamation and transfer of Exide Life Insurance Co.’s  business to HDFC Life, the New Business figures for Exide Life are upto 14/10/2022 for CY.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</si>
  <si>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</si>
  <si>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</si>
  <si>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</si>
  <si>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</si>
  <si>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</si>
  <si>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</si>
  <si>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</si>
  <si>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</si>
  <si>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</si>
  <si>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</si>
  <si>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</si>
  <si>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</si>
  <si>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</si>
  <si>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</si>
  <si>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</si>
  <si>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एगस फेडरल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</si>
  <si>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</si>
  <si>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</si>
  <si>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</si>
  <si>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</si>
  <si>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</si>
  <si>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</si>
  <si>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</si>
  <si>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</si>
  <si>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</si>
  <si>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</si>
  <si>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</si>
  <si>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</si>
  <si>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</si>
  <si>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</si>
  <si>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</si>
  <si>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</si>
  <si>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</si>
  <si>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</si>
  <si>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</si>
  <si>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</si>
  <si>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</si>
  <si>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</si>
  <si>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</si>
  <si>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</si>
  <si>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</si>
  <si>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</si>
  <si>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परिणामस्वरूप, एक्साइड लाइफ़ के नए व्यवसाय के आंकड़े CY के लिए 14/10/2022 तक हैं।</t>
  </si>
  <si>
    <t>SA / no policy indv</t>
  </si>
  <si>
    <t>SA / no lives group</t>
  </si>
  <si>
    <t>prem per policy indv</t>
  </si>
  <si>
    <t>YOY growth Ind</t>
  </si>
  <si>
    <t>YOY growth group</t>
  </si>
  <si>
    <t>New Business Statement of Life Insurers for the Period ended ended 28 Feb, 2023</t>
  </si>
  <si>
    <t>For Feb , 2022</t>
  </si>
  <si>
    <t>For Feb , 2023</t>
  </si>
  <si>
    <t>Up to Feb , 2022</t>
  </si>
  <si>
    <t>Up to Feb , 2023</t>
  </si>
  <si>
    <t>28 फरवरी 2023 माह जीवन बीमा कंपनियोंका प्रथम वार्षिक प्रीमियम</t>
  </si>
  <si>
    <t>फ़रवरी 2022 माह के लिये</t>
  </si>
  <si>
    <t>फ़रवरी 2023 माह के लिये</t>
  </si>
  <si>
    <t>फ़रवरी 2022 तक</t>
  </si>
  <si>
    <t xml:space="preserve"> फ़रवरी 2023 तक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</si>
</sst>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  <font>
      <b/>
      <i/>
      <sz val="10"/>
      <name val="Rupee Foradian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169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1" fontId="5" fillId="2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1" fontId="8" fillId="0" borderId="1" xfId="1" applyNumberFormat="1" applyFont="1" applyFill="1" applyBorder="1"/>
    <xf numFmtId="0" fontId="15" fillId="0" borderId="1" xfId="0" applyFont="1" applyBorder="1" applyAlignment="1">
      <alignment horizontal="left" vertical="center"/>
    </xf>
    <xf numFmtId="0" fontId="8" fillId="2" borderId="1" xfId="0" applyFont="1" applyFill="1" applyBorder="1"/>
    <xf numFmtId="2" fontId="8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right"/>
    </xf>
    <xf numFmtId="0" fontId="5" fillId="4" borderId="0" xfId="0" applyFont="1" applyFill="1"/>
    <xf numFmtId="1" fontId="5" fillId="0" borderId="0" xfId="0" applyNumberFormat="1" applyFont="1"/>
    <xf numFmtId="0" fontId="5" fillId="4" borderId="1" xfId="0" applyFont="1" applyFill="1" applyBorder="1"/>
    <xf numFmtId="9" fontId="5" fillId="0" borderId="0" xfId="14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" xfId="14" builtinId="5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53" t="s">
        <v>49</v>
      </c>
      <c r="B1" s="154"/>
      <c r="C1" s="154"/>
      <c r="D1" s="154"/>
      <c r="E1" s="154"/>
      <c r="F1" s="154"/>
      <c r="G1" s="154"/>
      <c r="H1" s="154"/>
      <c r="I1" s="150" t="s">
        <v>26</v>
      </c>
      <c r="J1" s="150"/>
      <c r="K1" s="150"/>
    </row>
    <row r="2" spans="1:11" ht="41.25" customHeight="1">
      <c r="A2" s="151" t="s">
        <v>2</v>
      </c>
      <c r="B2" s="151" t="s">
        <v>0</v>
      </c>
      <c r="C2" s="151" t="s">
        <v>51</v>
      </c>
      <c r="D2" s="151"/>
      <c r="E2" s="151"/>
      <c r="F2" s="151" t="s">
        <v>8</v>
      </c>
      <c r="G2" s="151"/>
      <c r="H2" s="151"/>
      <c r="I2" s="152" t="s">
        <v>9</v>
      </c>
      <c r="J2" s="152"/>
      <c r="K2" s="152"/>
    </row>
    <row r="3" spans="1:11" s="4" customFormat="1" ht="39.75" customHeight="1">
      <c r="A3" s="151"/>
      <c r="B3" s="151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57" t="s">
        <v>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60" t="s">
        <v>26</v>
      </c>
      <c r="K2" s="160"/>
      <c r="L2" s="161"/>
      <c r="M2" s="161"/>
    </row>
    <row r="3" spans="1:14" ht="41.25" customHeight="1">
      <c r="A3" s="159" t="s">
        <v>2</v>
      </c>
      <c r="B3" s="159" t="s">
        <v>0</v>
      </c>
      <c r="C3" s="159" t="s">
        <v>15</v>
      </c>
      <c r="D3" s="159"/>
      <c r="E3" s="159"/>
      <c r="F3" s="159"/>
      <c r="G3" s="159"/>
      <c r="H3" s="38"/>
      <c r="I3" s="159" t="s">
        <v>8</v>
      </c>
      <c r="J3" s="159"/>
      <c r="K3" s="159"/>
      <c r="L3" s="159"/>
      <c r="M3" s="159"/>
      <c r="N3" s="39"/>
    </row>
    <row r="4" spans="1:14" ht="41.25" customHeight="1">
      <c r="A4" s="159"/>
      <c r="B4" s="159"/>
      <c r="C4" s="38" t="s">
        <v>43</v>
      </c>
      <c r="D4" s="38" t="s">
        <v>44</v>
      </c>
      <c r="E4" s="155" t="s">
        <v>45</v>
      </c>
      <c r="F4" s="38" t="s">
        <v>43</v>
      </c>
      <c r="G4" s="38" t="s">
        <v>44</v>
      </c>
      <c r="H4" s="155" t="s">
        <v>45</v>
      </c>
      <c r="I4" s="38" t="s">
        <v>43</v>
      </c>
      <c r="J4" s="38" t="s">
        <v>44</v>
      </c>
      <c r="K4" s="155" t="s">
        <v>45</v>
      </c>
      <c r="L4" s="38" t="s">
        <v>43</v>
      </c>
      <c r="M4" s="38" t="s">
        <v>44</v>
      </c>
      <c r="N4" s="155" t="s">
        <v>45</v>
      </c>
    </row>
    <row r="5" spans="1:14" s="41" customFormat="1" ht="39.75" customHeight="1">
      <c r="A5" s="159"/>
      <c r="B5" s="159"/>
      <c r="C5" s="40" t="s">
        <v>28</v>
      </c>
      <c r="D5" s="40" t="s">
        <v>28</v>
      </c>
      <c r="E5" s="156"/>
      <c r="F5" s="40" t="s">
        <v>29</v>
      </c>
      <c r="G5" s="40" t="s">
        <v>29</v>
      </c>
      <c r="H5" s="156"/>
      <c r="I5" s="40" t="s">
        <v>28</v>
      </c>
      <c r="J5" s="40" t="s">
        <v>28</v>
      </c>
      <c r="K5" s="156"/>
      <c r="L5" s="40" t="s">
        <v>29</v>
      </c>
      <c r="M5" s="40" t="s">
        <v>29</v>
      </c>
      <c r="N5" s="156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7"/>
  <sheetViews>
    <sheetView tabSelected="1" zoomScaleNormal="100" zoomScaleSheetLayoutView="100" workbookViewId="0">
      <pane xSplit="2" ySplit="4" topLeftCell="G133" activePane="bottomRight" state="frozen"/>
      <selection pane="topRight" activeCell="C1" sqref="C1"/>
      <selection pane="bottomLeft" activeCell="A5" sqref="A5"/>
      <selection pane="bottomRight" activeCell="O164" sqref="O164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65" t="s">
        <v>115</v>
      </c>
      <c r="B1" s="166"/>
      <c r="C1" s="166"/>
      <c r="D1" s="166"/>
      <c r="E1" s="166"/>
      <c r="F1" s="166"/>
      <c r="G1" s="166"/>
      <c r="H1" s="166"/>
      <c r="I1" s="166"/>
      <c r="J1" s="109"/>
      <c r="K1" s="109"/>
      <c r="L1" s="109"/>
      <c r="M1" s="109"/>
      <c r="N1" s="109"/>
      <c r="O1" s="109"/>
      <c r="P1" s="109"/>
      <c r="Q1" s="109"/>
      <c r="R1" s="162" t="s">
        <v>56</v>
      </c>
      <c r="S1" s="162"/>
      <c r="T1" s="162"/>
      <c r="U1" s="162"/>
      <c r="V1" s="162"/>
      <c r="W1" s="162"/>
      <c r="Y1" s="162" t="s">
        <v>56</v>
      </c>
      <c r="Z1" s="162"/>
      <c r="AA1" s="162"/>
      <c r="AB1" s="162"/>
      <c r="AC1" s="162"/>
      <c r="AD1" s="162"/>
    </row>
    <row r="2" spans="1:30" ht="41.25" customHeight="1">
      <c r="A2" s="163" t="s">
        <v>2</v>
      </c>
      <c r="B2" s="163" t="s">
        <v>0</v>
      </c>
      <c r="C2" s="163" t="s">
        <v>15</v>
      </c>
      <c r="D2" s="163"/>
      <c r="E2" s="163"/>
      <c r="F2" s="163"/>
      <c r="G2" s="163"/>
      <c r="H2" s="163"/>
      <c r="I2" s="163"/>
      <c r="J2" s="163" t="s">
        <v>8</v>
      </c>
      <c r="K2" s="163"/>
      <c r="L2" s="163"/>
      <c r="M2" s="163"/>
      <c r="N2" s="163"/>
      <c r="O2" s="163"/>
      <c r="P2" s="163"/>
      <c r="Q2" s="164" t="s">
        <v>9</v>
      </c>
      <c r="R2" s="164"/>
      <c r="S2" s="164"/>
      <c r="T2" s="164"/>
      <c r="U2" s="164"/>
      <c r="V2" s="164"/>
      <c r="W2" s="164"/>
      <c r="X2" s="164" t="s">
        <v>55</v>
      </c>
      <c r="Y2" s="164"/>
      <c r="Z2" s="164"/>
      <c r="AA2" s="164"/>
      <c r="AB2" s="164"/>
      <c r="AC2" s="164"/>
      <c r="AD2" s="164"/>
    </row>
    <row r="3" spans="1:30" s="25" customFormat="1" ht="39.75" customHeight="1">
      <c r="A3" s="163"/>
      <c r="B3" s="163"/>
      <c r="C3" s="148" t="s">
        <v>116</v>
      </c>
      <c r="D3" s="148" t="s">
        <v>117</v>
      </c>
      <c r="E3" s="104" t="s">
        <v>23</v>
      </c>
      <c r="F3" s="149" t="s">
        <v>118</v>
      </c>
      <c r="G3" s="149" t="s">
        <v>119</v>
      </c>
      <c r="H3" s="104" t="s">
        <v>23</v>
      </c>
      <c r="I3" s="104" t="s">
        <v>54</v>
      </c>
      <c r="J3" s="148" t="s">
        <v>116</v>
      </c>
      <c r="K3" s="148" t="s">
        <v>117</v>
      </c>
      <c r="L3" s="104" t="s">
        <v>23</v>
      </c>
      <c r="M3" s="149" t="s">
        <v>118</v>
      </c>
      <c r="N3" s="149" t="s">
        <v>119</v>
      </c>
      <c r="O3" s="104" t="s">
        <v>23</v>
      </c>
      <c r="P3" s="104" t="s">
        <v>54</v>
      </c>
      <c r="Q3" s="148" t="s">
        <v>116</v>
      </c>
      <c r="R3" s="148" t="s">
        <v>117</v>
      </c>
      <c r="S3" s="104" t="s">
        <v>23</v>
      </c>
      <c r="T3" s="149" t="s">
        <v>118</v>
      </c>
      <c r="U3" s="149" t="s">
        <v>119</v>
      </c>
      <c r="V3" s="104" t="s">
        <v>23</v>
      </c>
      <c r="W3" s="104" t="s">
        <v>54</v>
      </c>
      <c r="X3" s="148" t="s">
        <v>116</v>
      </c>
      <c r="Y3" s="148" t="s">
        <v>117</v>
      </c>
      <c r="Z3" s="104" t="s">
        <v>23</v>
      </c>
      <c r="AA3" s="149" t="s">
        <v>118</v>
      </c>
      <c r="AB3" s="149" t="s">
        <v>119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3" t="s">
        <v>46</v>
      </c>
      <c r="C4" s="122">
        <v>445.05441274508337</v>
      </c>
      <c r="D4" s="122">
        <v>612.62363462821804</v>
      </c>
      <c r="E4" s="105">
        <v>37.651401061180884</v>
      </c>
      <c r="F4" s="122">
        <v>4655.2175566426022</v>
      </c>
      <c r="G4" s="122">
        <v>6441.3815261717518</v>
      </c>
      <c r="H4" s="105">
        <v>38.369076155859666</v>
      </c>
      <c r="I4" s="106">
        <v>2.0226537495906531</v>
      </c>
      <c r="J4" s="123">
        <v>18368</v>
      </c>
      <c r="K4" s="123">
        <v>19363</v>
      </c>
      <c r="L4" s="105">
        <v>5.4170296167247391</v>
      </c>
      <c r="M4" s="123">
        <v>189869</v>
      </c>
      <c r="N4" s="123">
        <v>202664</v>
      </c>
      <c r="O4" s="105">
        <v>6.7388567907346637</v>
      </c>
      <c r="P4" s="106">
        <v>0.87299684433333891</v>
      </c>
      <c r="Q4" s="123">
        <v>337686</v>
      </c>
      <c r="R4" s="123">
        <v>442264</v>
      </c>
      <c r="S4" s="105">
        <v>30.969006710375911</v>
      </c>
      <c r="T4" s="123">
        <v>2118054</v>
      </c>
      <c r="U4" s="123">
        <v>5044009.6900000004</v>
      </c>
      <c r="V4" s="105">
        <v>138.14358321364801</v>
      </c>
      <c r="W4" s="106">
        <v>2.2372755979788632</v>
      </c>
      <c r="X4" s="122">
        <v>19776.974918365002</v>
      </c>
      <c r="Y4" s="122">
        <v>41501.582429100999</v>
      </c>
      <c r="Z4" s="105">
        <v>109.84798029228632</v>
      </c>
      <c r="AA4" s="122">
        <v>184042.091654577</v>
      </c>
      <c r="AB4" s="122">
        <v>318106.89151786501</v>
      </c>
      <c r="AC4" s="105">
        <v>72.844640406994586</v>
      </c>
      <c r="AD4" s="106">
        <v>5.1226631784790175</v>
      </c>
    </row>
    <row r="5" spans="1:30">
      <c r="A5" s="5"/>
      <c r="B5" s="114" t="s">
        <v>3</v>
      </c>
      <c r="C5" s="124">
        <v>19.670419117847999</v>
      </c>
      <c r="D5" s="124">
        <v>31.467894970090303</v>
      </c>
      <c r="E5" s="107">
        <v>59.97572182657683</v>
      </c>
      <c r="F5" s="124">
        <v>215.09200912083816</v>
      </c>
      <c r="G5" s="124">
        <v>427.77227690817671</v>
      </c>
      <c r="H5" s="107">
        <v>98.878739687561009</v>
      </c>
      <c r="I5" s="108">
        <v>1.1099630652855306</v>
      </c>
      <c r="J5" s="125">
        <v>254</v>
      </c>
      <c r="K5" s="125">
        <v>617</v>
      </c>
      <c r="L5" s="107">
        <v>142.91338582677164</v>
      </c>
      <c r="M5" s="125">
        <v>2325</v>
      </c>
      <c r="N5" s="125">
        <v>7257</v>
      </c>
      <c r="O5" s="107">
        <v>212.12903225806451</v>
      </c>
      <c r="P5" s="108">
        <v>0.67585879328890941</v>
      </c>
      <c r="Q5" s="14">
        <v>0</v>
      </c>
      <c r="R5" s="14">
        <v>0</v>
      </c>
      <c r="S5" s="112" t="s">
        <v>57</v>
      </c>
      <c r="T5" s="125">
        <v>0</v>
      </c>
      <c r="U5" s="125">
        <v>0</v>
      </c>
      <c r="V5" s="112" t="s">
        <v>57</v>
      </c>
      <c r="W5" s="112" t="s">
        <v>57</v>
      </c>
      <c r="X5" s="124">
        <v>27.017163849999996</v>
      </c>
      <c r="Y5" s="124">
        <v>76.534237709000109</v>
      </c>
      <c r="Z5" s="107">
        <v>183.28005905401548</v>
      </c>
      <c r="AA5" s="124">
        <v>257.64885853800001</v>
      </c>
      <c r="AB5" s="124">
        <v>953.97470594200013</v>
      </c>
      <c r="AC5" s="107">
        <v>270.26156892571709</v>
      </c>
      <c r="AD5" s="108">
        <v>2.8361031738912401</v>
      </c>
    </row>
    <row r="6" spans="1:30">
      <c r="A6" s="5"/>
      <c r="B6" s="114" t="s">
        <v>4</v>
      </c>
      <c r="C6" s="124">
        <v>175.5645358542323</v>
      </c>
      <c r="D6" s="124">
        <v>250.32197612912768</v>
      </c>
      <c r="E6" s="107">
        <v>42.581173874981772</v>
      </c>
      <c r="F6" s="124">
        <v>1792.0465534577563</v>
      </c>
      <c r="G6" s="124">
        <v>2230.9731936085409</v>
      </c>
      <c r="H6" s="107">
        <v>24.493037823368763</v>
      </c>
      <c r="I6" s="108">
        <v>2.7979467179273998</v>
      </c>
      <c r="J6" s="125">
        <v>18099</v>
      </c>
      <c r="K6" s="125">
        <v>18709</v>
      </c>
      <c r="L6" s="107">
        <v>3.3703519531465824</v>
      </c>
      <c r="M6" s="125">
        <v>187296</v>
      </c>
      <c r="N6" s="125">
        <v>195050</v>
      </c>
      <c r="O6" s="107">
        <v>4.1399709550657784</v>
      </c>
      <c r="P6" s="108">
        <v>0.88243919313071872</v>
      </c>
      <c r="Q6" s="116">
        <v>0</v>
      </c>
      <c r="R6" s="116">
        <v>0</v>
      </c>
      <c r="S6" s="112" t="s">
        <v>57</v>
      </c>
      <c r="T6" s="125">
        <v>0</v>
      </c>
      <c r="U6" s="125">
        <v>0</v>
      </c>
      <c r="V6" s="112" t="s">
        <v>57</v>
      </c>
      <c r="W6" s="112" t="s">
        <v>57</v>
      </c>
      <c r="X6" s="124">
        <v>2821.6810963319999</v>
      </c>
      <c r="Y6" s="124">
        <v>3690.5466209159999</v>
      </c>
      <c r="Z6" s="107">
        <v>30.792477779061144</v>
      </c>
      <c r="AA6" s="124">
        <v>44215.512791130997</v>
      </c>
      <c r="AB6" s="124">
        <v>34775.713629076999</v>
      </c>
      <c r="AC6" s="107">
        <v>-21.349518678312123</v>
      </c>
      <c r="AD6" s="108">
        <v>1.8687819540525521</v>
      </c>
    </row>
    <row r="7" spans="1:30">
      <c r="A7" s="5"/>
      <c r="B7" s="114" t="s">
        <v>5</v>
      </c>
      <c r="C7" s="124">
        <v>218.7656875410031</v>
      </c>
      <c r="D7" s="124">
        <v>299.84782179400014</v>
      </c>
      <c r="E7" s="107">
        <v>37.063460529110564</v>
      </c>
      <c r="F7" s="124">
        <v>2470.1213718000035</v>
      </c>
      <c r="G7" s="124">
        <v>3542.5854379360362</v>
      </c>
      <c r="H7" s="107">
        <v>43.417464355385775</v>
      </c>
      <c r="I7" s="108">
        <v>1.8955726245272035</v>
      </c>
      <c r="J7" s="125">
        <v>9</v>
      </c>
      <c r="K7" s="125">
        <v>7</v>
      </c>
      <c r="L7" s="107">
        <v>-22.222222222222221</v>
      </c>
      <c r="M7" s="125">
        <v>71</v>
      </c>
      <c r="N7" s="125">
        <v>82</v>
      </c>
      <c r="O7" s="107">
        <v>15.492957746478872</v>
      </c>
      <c r="P7" s="108">
        <v>4.9072411729503296</v>
      </c>
      <c r="Q7" s="116">
        <v>287896</v>
      </c>
      <c r="R7" s="116">
        <v>347239</v>
      </c>
      <c r="S7" s="107">
        <v>20.612651790924499</v>
      </c>
      <c r="T7" s="125">
        <v>1430689</v>
      </c>
      <c r="U7" s="125">
        <v>4186838.6900000004</v>
      </c>
      <c r="V7" s="107">
        <v>192.644920733996</v>
      </c>
      <c r="W7" s="108">
        <v>2.8421796571335509</v>
      </c>
      <c r="X7" s="124">
        <v>3730.4132908000006</v>
      </c>
      <c r="Y7" s="124">
        <v>3755.2990608859996</v>
      </c>
      <c r="Z7" s="107">
        <v>0.66710490624115582</v>
      </c>
      <c r="AA7" s="124">
        <v>19073.324348230002</v>
      </c>
      <c r="AB7" s="124">
        <v>40469.995458388032</v>
      </c>
      <c r="AC7" s="107">
        <v>112.18113171836053</v>
      </c>
      <c r="AD7" s="108">
        <v>2.8835824673118862</v>
      </c>
    </row>
    <row r="8" spans="1:30">
      <c r="A8" s="5"/>
      <c r="B8" s="114" t="s">
        <v>6</v>
      </c>
      <c r="C8" s="124">
        <v>0.24727269999999998</v>
      </c>
      <c r="D8" s="124">
        <v>0.41588453400000008</v>
      </c>
      <c r="E8" s="107">
        <v>68.18861685903866</v>
      </c>
      <c r="F8" s="124">
        <v>22.829944699999995</v>
      </c>
      <c r="G8" s="124">
        <v>5.1281672349999994</v>
      </c>
      <c r="H8" s="107">
        <v>-77.537539830308916</v>
      </c>
      <c r="I8" s="108">
        <v>0.10561494092902618</v>
      </c>
      <c r="J8" s="125">
        <v>0</v>
      </c>
      <c r="K8" s="125">
        <v>0</v>
      </c>
      <c r="L8" s="112" t="s">
        <v>57</v>
      </c>
      <c r="M8" s="125">
        <v>4</v>
      </c>
      <c r="N8" s="125">
        <v>1</v>
      </c>
      <c r="O8" s="112">
        <v>-75</v>
      </c>
      <c r="P8" s="108">
        <v>1.9342359767891681E-2</v>
      </c>
      <c r="Q8" s="116">
        <v>0</v>
      </c>
      <c r="R8" s="116">
        <v>0</v>
      </c>
      <c r="S8" s="112" t="s">
        <v>57</v>
      </c>
      <c r="T8" s="125">
        <v>237</v>
      </c>
      <c r="U8" s="125">
        <v>20</v>
      </c>
      <c r="V8" s="112">
        <v>-91.561181434599163</v>
      </c>
      <c r="W8" s="108">
        <v>4.7178067482564164E-4</v>
      </c>
      <c r="X8" s="124">
        <v>0</v>
      </c>
      <c r="Y8" s="124">
        <v>0</v>
      </c>
      <c r="Z8" s="112" t="s">
        <v>57</v>
      </c>
      <c r="AA8" s="124">
        <v>0</v>
      </c>
      <c r="AB8" s="124">
        <v>0</v>
      </c>
      <c r="AC8" s="112" t="s">
        <v>57</v>
      </c>
      <c r="AD8" s="108">
        <v>0</v>
      </c>
    </row>
    <row r="9" spans="1:30">
      <c r="A9" s="5"/>
      <c r="B9" s="114" t="s">
        <v>25</v>
      </c>
      <c r="C9" s="124">
        <v>30.806497532000009</v>
      </c>
      <c r="D9" s="124">
        <v>30.570057200999877</v>
      </c>
      <c r="E9" s="107">
        <v>-0.76750150111849502</v>
      </c>
      <c r="F9" s="124">
        <v>155.12767756400467</v>
      </c>
      <c r="G9" s="124">
        <v>234.92245048399883</v>
      </c>
      <c r="H9" s="107">
        <v>51.438127723578766</v>
      </c>
      <c r="I9" s="108">
        <v>2.7822527685522389</v>
      </c>
      <c r="J9" s="125">
        <v>6</v>
      </c>
      <c r="K9" s="125">
        <v>30</v>
      </c>
      <c r="L9" s="107">
        <v>400</v>
      </c>
      <c r="M9" s="125">
        <v>173</v>
      </c>
      <c r="N9" s="125">
        <v>274</v>
      </c>
      <c r="O9" s="107">
        <v>58.381502890173408</v>
      </c>
      <c r="P9" s="108">
        <v>0.89384745873295501</v>
      </c>
      <c r="Q9" s="116">
        <v>49790</v>
      </c>
      <c r="R9" s="116">
        <v>95025</v>
      </c>
      <c r="S9" s="107">
        <v>90.851576621811617</v>
      </c>
      <c r="T9" s="125">
        <v>687128</v>
      </c>
      <c r="U9" s="125">
        <v>857151</v>
      </c>
      <c r="V9" s="107">
        <v>24.744006939027372</v>
      </c>
      <c r="W9" s="108">
        <v>1.159830678314439</v>
      </c>
      <c r="X9" s="124">
        <v>13197.863367383001</v>
      </c>
      <c r="Y9" s="124">
        <v>33979.202509589995</v>
      </c>
      <c r="Z9" s="107">
        <v>157.45987485796891</v>
      </c>
      <c r="AA9" s="124">
        <v>120495.605656678</v>
      </c>
      <c r="AB9" s="124">
        <v>241907.20772445799</v>
      </c>
      <c r="AC9" s="107">
        <v>100.76019071908055</v>
      </c>
      <c r="AD9" s="108">
        <v>8.9060795805661161</v>
      </c>
    </row>
    <row r="10" spans="1:30">
      <c r="A10" s="5"/>
      <c r="B10" s="114"/>
      <c r="C10" s="124"/>
      <c r="D10" s="124"/>
      <c r="E10" s="107"/>
      <c r="F10" s="124"/>
      <c r="G10" s="124"/>
      <c r="H10" s="107"/>
      <c r="I10" s="108"/>
      <c r="J10" s="125"/>
      <c r="K10" s="125"/>
      <c r="L10" s="107"/>
      <c r="M10" s="125"/>
      <c r="N10" s="125"/>
      <c r="O10" s="107"/>
      <c r="P10" s="108"/>
      <c r="Q10" s="116"/>
      <c r="R10" s="116"/>
      <c r="S10" s="107"/>
      <c r="T10" s="125"/>
      <c r="U10" s="125"/>
      <c r="V10" s="107"/>
      <c r="W10" s="108"/>
      <c r="X10" s="124"/>
      <c r="Y10" s="124"/>
      <c r="Z10" s="107"/>
      <c r="AA10" s="124"/>
      <c r="AB10" s="124"/>
      <c r="AC10" s="107"/>
      <c r="AD10" s="108"/>
    </row>
    <row r="11" spans="1:30" s="25" customFormat="1" ht="15">
      <c r="A11" s="17">
        <v>2</v>
      </c>
      <c r="B11" s="113" t="s">
        <v>61</v>
      </c>
      <c r="C11" s="122">
        <v>67.668584002000003</v>
      </c>
      <c r="D11" s="122">
        <v>78.130840148000004</v>
      </c>
      <c r="E11" s="105">
        <v>15.461024196532295</v>
      </c>
      <c r="F11" s="122">
        <v>682.36716854099996</v>
      </c>
      <c r="G11" s="122">
        <v>780.85794226200005</v>
      </c>
      <c r="H11" s="105">
        <v>14.43369175155183</v>
      </c>
      <c r="I11" s="106">
        <v>0.24519666136785251</v>
      </c>
      <c r="J11" s="123">
        <v>3649</v>
      </c>
      <c r="K11" s="123">
        <v>3656</v>
      </c>
      <c r="L11" s="105">
        <v>0.19183337900794739</v>
      </c>
      <c r="M11" s="123">
        <v>37286</v>
      </c>
      <c r="N11" s="123">
        <v>40337</v>
      </c>
      <c r="O11" s="105">
        <v>8.1826959180389416</v>
      </c>
      <c r="P11" s="106">
        <v>0.17375593943608084</v>
      </c>
      <c r="Q11" s="123">
        <v>2855</v>
      </c>
      <c r="R11" s="123">
        <v>6407</v>
      </c>
      <c r="S11" s="105">
        <v>124.41330998248688</v>
      </c>
      <c r="T11" s="123">
        <v>25245</v>
      </c>
      <c r="U11" s="123">
        <v>32325</v>
      </c>
      <c r="V11" s="105">
        <v>28.045157456922166</v>
      </c>
      <c r="W11" s="106">
        <v>1.4337786433686798E-2</v>
      </c>
      <c r="X11" s="122">
        <v>1228.8882398100002</v>
      </c>
      <c r="Y11" s="122">
        <v>1281.1023864000001</v>
      </c>
      <c r="Z11" s="105">
        <v>4.2488930155335209</v>
      </c>
      <c r="AA11" s="122">
        <v>11018.591954220001</v>
      </c>
      <c r="AB11" s="122">
        <v>14038.498596796098</v>
      </c>
      <c r="AC11" s="105">
        <v>27.407373420516823</v>
      </c>
      <c r="AD11" s="106">
        <v>0.22607023538469298</v>
      </c>
    </row>
    <row r="12" spans="1:30">
      <c r="A12" s="5"/>
      <c r="B12" s="114" t="s">
        <v>3</v>
      </c>
      <c r="C12" s="13">
        <v>20.9563758</v>
      </c>
      <c r="D12" s="13">
        <v>24.601396900000001</v>
      </c>
      <c r="E12" s="107">
        <v>17.393375337351991</v>
      </c>
      <c r="F12" s="13">
        <v>241.54796874499999</v>
      </c>
      <c r="G12" s="13">
        <v>200.10810330000001</v>
      </c>
      <c r="H12" s="107">
        <v>-17.155956914192753</v>
      </c>
      <c r="I12" s="108">
        <v>0.51923094533547598</v>
      </c>
      <c r="J12" s="14">
        <v>432</v>
      </c>
      <c r="K12" s="14">
        <v>407</v>
      </c>
      <c r="L12" s="107">
        <v>-5.7870370370370372</v>
      </c>
      <c r="M12" s="14">
        <v>4494</v>
      </c>
      <c r="N12" s="14">
        <v>4254</v>
      </c>
      <c r="O12" s="107">
        <v>-5.3404539385847798</v>
      </c>
      <c r="P12" s="108">
        <v>0.3961834513781205</v>
      </c>
      <c r="Q12" s="116">
        <v>0</v>
      </c>
      <c r="R12" s="116">
        <v>0</v>
      </c>
      <c r="S12" s="112" t="s">
        <v>57</v>
      </c>
      <c r="T12" s="14">
        <v>0</v>
      </c>
      <c r="U12" s="14">
        <v>0</v>
      </c>
      <c r="V12" s="112" t="s">
        <v>57</v>
      </c>
      <c r="W12" s="112" t="s">
        <v>57</v>
      </c>
      <c r="X12" s="13">
        <v>41.708366699999999</v>
      </c>
      <c r="Y12" s="13">
        <v>32.003126799999997</v>
      </c>
      <c r="Z12" s="107">
        <v>-23.269287838116188</v>
      </c>
      <c r="AA12" s="13">
        <v>463.27997909999999</v>
      </c>
      <c r="AB12" s="13">
        <v>368.79000769999999</v>
      </c>
      <c r="AC12" s="107">
        <v>-20.39586765298229</v>
      </c>
      <c r="AD12" s="108">
        <v>1.0963880958505574</v>
      </c>
    </row>
    <row r="13" spans="1:30">
      <c r="A13" s="5"/>
      <c r="B13" s="114" t="s">
        <v>4</v>
      </c>
      <c r="C13" s="13">
        <v>28.716579369000002</v>
      </c>
      <c r="D13" s="13">
        <v>35.574654244000008</v>
      </c>
      <c r="E13" s="107">
        <v>23.881935194563621</v>
      </c>
      <c r="F13" s="13">
        <v>302.96405217099999</v>
      </c>
      <c r="G13" s="13">
        <v>372.42665615499993</v>
      </c>
      <c r="H13" s="107">
        <v>22.927671942014303</v>
      </c>
      <c r="I13" s="108">
        <v>0.46707416442422689</v>
      </c>
      <c r="J13" s="14">
        <v>3217</v>
      </c>
      <c r="K13" s="14">
        <v>3246</v>
      </c>
      <c r="L13" s="107">
        <v>0.90146098849860112</v>
      </c>
      <c r="M13" s="14">
        <v>32789</v>
      </c>
      <c r="N13" s="14">
        <v>36076</v>
      </c>
      <c r="O13" s="107">
        <v>10.024703406630273</v>
      </c>
      <c r="P13" s="108">
        <v>0.16321392633367757</v>
      </c>
      <c r="Q13" s="116">
        <v>0</v>
      </c>
      <c r="R13" s="116">
        <v>0</v>
      </c>
      <c r="S13" s="112" t="s">
        <v>57</v>
      </c>
      <c r="T13" s="14">
        <v>0</v>
      </c>
      <c r="U13" s="14">
        <v>0</v>
      </c>
      <c r="V13" s="112" t="s">
        <v>57</v>
      </c>
      <c r="W13" s="112" t="s">
        <v>57</v>
      </c>
      <c r="X13" s="13">
        <v>328.53627510000007</v>
      </c>
      <c r="Y13" s="13">
        <v>352.14769039999999</v>
      </c>
      <c r="Z13" s="107">
        <v>7.1868518302318556</v>
      </c>
      <c r="AA13" s="13">
        <v>3987.0809393</v>
      </c>
      <c r="AB13" s="13">
        <v>3962.7637477999997</v>
      </c>
      <c r="AC13" s="107">
        <v>-0.60989962005309983</v>
      </c>
      <c r="AD13" s="108">
        <v>0.21295152873211801</v>
      </c>
    </row>
    <row r="14" spans="1:30">
      <c r="A14" s="5"/>
      <c r="B14" s="114" t="s">
        <v>5</v>
      </c>
      <c r="C14" s="13">
        <v>17.994952843</v>
      </c>
      <c r="D14" s="13">
        <v>17.954789003999998</v>
      </c>
      <c r="E14" s="107">
        <v>-0.22319502223994597</v>
      </c>
      <c r="F14" s="13">
        <v>137.82496823500003</v>
      </c>
      <c r="G14" s="13">
        <v>208.30192689700002</v>
      </c>
      <c r="H14" s="107">
        <v>51.135116927313526</v>
      </c>
      <c r="I14" s="108">
        <v>0.11145854833419808</v>
      </c>
      <c r="J14" s="14">
        <v>0</v>
      </c>
      <c r="K14" s="14">
        <v>3</v>
      </c>
      <c r="L14" s="112" t="s">
        <v>57</v>
      </c>
      <c r="M14" s="14">
        <v>1</v>
      </c>
      <c r="N14" s="14">
        <v>7</v>
      </c>
      <c r="O14" s="112">
        <v>600</v>
      </c>
      <c r="P14" s="108">
        <v>0.41891083183722316</v>
      </c>
      <c r="Q14" s="14">
        <v>2768</v>
      </c>
      <c r="R14" s="14">
        <v>6407</v>
      </c>
      <c r="S14" s="107">
        <v>131.46676300578036</v>
      </c>
      <c r="T14" s="14">
        <v>21460</v>
      </c>
      <c r="U14" s="14">
        <v>31432</v>
      </c>
      <c r="V14" s="107">
        <v>46.467847157502327</v>
      </c>
      <c r="W14" s="108">
        <v>2.1337194384009519E-2</v>
      </c>
      <c r="X14" s="13">
        <v>858.38259801000004</v>
      </c>
      <c r="Y14" s="13">
        <v>896.95156920000011</v>
      </c>
      <c r="Z14" s="107">
        <v>4.4932144802812912</v>
      </c>
      <c r="AA14" s="13">
        <v>6563.7560358200017</v>
      </c>
      <c r="AB14" s="13">
        <v>9703.095841296099</v>
      </c>
      <c r="AC14" s="107">
        <v>47.828404778361076</v>
      </c>
      <c r="AD14" s="108">
        <v>0.69136842566185874</v>
      </c>
    </row>
    <row r="15" spans="1:30">
      <c r="A15" s="5"/>
      <c r="B15" s="114" t="s">
        <v>6</v>
      </c>
      <c r="C15" s="13">
        <v>6.7599000000000001E-4</v>
      </c>
      <c r="D15" s="13">
        <v>0</v>
      </c>
      <c r="E15" s="112">
        <v>-100</v>
      </c>
      <c r="F15" s="13">
        <v>3.017939E-2</v>
      </c>
      <c r="G15" s="13">
        <v>2.1255909999999999E-2</v>
      </c>
      <c r="H15" s="107">
        <v>-29.568125797108557</v>
      </c>
      <c r="I15" s="108">
        <v>4.3776686214927951E-4</v>
      </c>
      <c r="J15" s="14">
        <v>0</v>
      </c>
      <c r="K15" s="14">
        <v>0</v>
      </c>
      <c r="L15" s="112" t="s">
        <v>57</v>
      </c>
      <c r="M15" s="14">
        <v>2</v>
      </c>
      <c r="N15" s="14">
        <v>0</v>
      </c>
      <c r="O15" s="112">
        <v>-100</v>
      </c>
      <c r="P15" s="108">
        <v>0</v>
      </c>
      <c r="Q15" s="116">
        <v>87</v>
      </c>
      <c r="R15" s="116">
        <v>0</v>
      </c>
      <c r="S15" s="112">
        <v>-100</v>
      </c>
      <c r="T15" s="14">
        <v>3785</v>
      </c>
      <c r="U15" s="14">
        <v>893</v>
      </c>
      <c r="V15" s="107">
        <v>-76.406869220607661</v>
      </c>
      <c r="W15" s="108">
        <v>2.1065007130964899E-2</v>
      </c>
      <c r="X15" s="13">
        <v>0.26100000000000001</v>
      </c>
      <c r="Y15" s="13">
        <v>0</v>
      </c>
      <c r="Z15" s="112">
        <v>-100</v>
      </c>
      <c r="AA15" s="13">
        <v>4.4749999999999996</v>
      </c>
      <c r="AB15" s="13">
        <v>3.8489999999999998</v>
      </c>
      <c r="AC15" s="107">
        <v>-13.988826815642458</v>
      </c>
      <c r="AD15" s="108">
        <v>1.9676206864869868E-3</v>
      </c>
    </row>
    <row r="16" spans="1:30">
      <c r="A16" s="5"/>
      <c r="B16" s="114" t="s">
        <v>25</v>
      </c>
      <c r="C16" s="13">
        <v>0</v>
      </c>
      <c r="D16" s="13">
        <v>0</v>
      </c>
      <c r="E16" s="112" t="s">
        <v>57</v>
      </c>
      <c r="F16" s="13">
        <v>0</v>
      </c>
      <c r="G16" s="13">
        <v>0</v>
      </c>
      <c r="H16" s="112" t="s">
        <v>57</v>
      </c>
      <c r="I16" s="108">
        <v>0</v>
      </c>
      <c r="J16" s="14">
        <v>0</v>
      </c>
      <c r="K16" s="14">
        <v>0</v>
      </c>
      <c r="L16" s="112" t="s">
        <v>57</v>
      </c>
      <c r="M16" s="14">
        <v>0</v>
      </c>
      <c r="N16" s="14">
        <v>0</v>
      </c>
      <c r="O16" s="112" t="s">
        <v>57</v>
      </c>
      <c r="P16" s="108">
        <v>0</v>
      </c>
      <c r="Q16" s="116">
        <v>0</v>
      </c>
      <c r="R16" s="116">
        <v>0</v>
      </c>
      <c r="S16" s="112" t="s">
        <v>57</v>
      </c>
      <c r="T16" s="14">
        <v>0</v>
      </c>
      <c r="U16" s="14">
        <v>0</v>
      </c>
      <c r="V16" s="112" t="s">
        <v>57</v>
      </c>
      <c r="W16" s="108">
        <v>0</v>
      </c>
      <c r="X16" s="13">
        <v>0</v>
      </c>
      <c r="Y16" s="13">
        <v>0</v>
      </c>
      <c r="Z16" s="112" t="s">
        <v>57</v>
      </c>
      <c r="AA16" s="13">
        <v>0</v>
      </c>
      <c r="AB16" s="13">
        <v>0</v>
      </c>
      <c r="AC16" s="112" t="s">
        <v>57</v>
      </c>
      <c r="AD16" s="108">
        <v>0</v>
      </c>
    </row>
    <row r="17" spans="1:30">
      <c r="A17" s="5"/>
      <c r="B17" s="114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6"/>
      <c r="R17" s="116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3" t="s">
        <v>22</v>
      </c>
      <c r="C18" s="122">
        <v>0.42595923099999961</v>
      </c>
      <c r="D18" s="122">
        <v>1.553436292</v>
      </c>
      <c r="E18" s="105">
        <v>264.69130821583286</v>
      </c>
      <c r="F18" s="122">
        <v>16.441958738</v>
      </c>
      <c r="G18" s="122">
        <v>6.5475144610000005</v>
      </c>
      <c r="H18" s="105">
        <v>-60.178014278386151</v>
      </c>
      <c r="I18" s="106">
        <v>2.0559804789131125E-3</v>
      </c>
      <c r="J18" s="123">
        <v>242</v>
      </c>
      <c r="K18" s="123">
        <v>418</v>
      </c>
      <c r="L18" s="105">
        <v>72.727272727272734</v>
      </c>
      <c r="M18" s="123">
        <v>8731</v>
      </c>
      <c r="N18" s="123">
        <v>2144</v>
      </c>
      <c r="O18" s="105">
        <v>-75.443820868170889</v>
      </c>
      <c r="P18" s="106">
        <v>9.2355091888578073E-3</v>
      </c>
      <c r="Q18" s="123">
        <v>5331</v>
      </c>
      <c r="R18" s="123">
        <v>22765</v>
      </c>
      <c r="S18" s="105">
        <v>327.03057587694616</v>
      </c>
      <c r="T18" s="123">
        <v>60958</v>
      </c>
      <c r="U18" s="123">
        <v>55141</v>
      </c>
      <c r="V18" s="105">
        <v>-9.5426359132517469</v>
      </c>
      <c r="W18" s="106">
        <v>2.4457846302859205E-2</v>
      </c>
      <c r="X18" s="122">
        <v>1813.0730622999999</v>
      </c>
      <c r="Y18" s="122">
        <v>284.9269979</v>
      </c>
      <c r="Z18" s="105">
        <v>-84.28485846353307</v>
      </c>
      <c r="AA18" s="122">
        <v>25071.169515133999</v>
      </c>
      <c r="AB18" s="122">
        <v>1207.3171491870003</v>
      </c>
      <c r="AC18" s="105">
        <v>-95.184440245365437</v>
      </c>
      <c r="AD18" s="106">
        <v>1.9442141210383592E-2</v>
      </c>
    </row>
    <row r="19" spans="1:30">
      <c r="A19" s="5"/>
      <c r="B19" s="114" t="s">
        <v>3</v>
      </c>
      <c r="C19" s="13">
        <v>1.5E-3</v>
      </c>
      <c r="D19" s="13">
        <v>0</v>
      </c>
      <c r="E19" s="107">
        <v>-100</v>
      </c>
      <c r="F19" s="13">
        <v>0.40022406099999996</v>
      </c>
      <c r="G19" s="13">
        <v>6.4152886999999992E-2</v>
      </c>
      <c r="H19" s="107">
        <v>-83.970757070500071</v>
      </c>
      <c r="I19" s="108">
        <v>1.6646084598119303E-4</v>
      </c>
      <c r="J19" s="14">
        <v>0</v>
      </c>
      <c r="K19" s="14">
        <v>10</v>
      </c>
      <c r="L19" s="112" t="s">
        <v>57</v>
      </c>
      <c r="M19" s="14">
        <v>1809</v>
      </c>
      <c r="N19" s="14">
        <v>700</v>
      </c>
      <c r="O19" s="112">
        <v>-61.304588170259812</v>
      </c>
      <c r="P19" s="108">
        <v>6.5192387391792284E-2</v>
      </c>
      <c r="Q19" s="116">
        <v>0</v>
      </c>
      <c r="R19" s="116">
        <v>0</v>
      </c>
      <c r="S19" s="112" t="s">
        <v>57</v>
      </c>
      <c r="T19" s="14">
        <v>0</v>
      </c>
      <c r="U19" s="14">
        <v>0</v>
      </c>
      <c r="V19" s="112" t="s">
        <v>57</v>
      </c>
      <c r="W19" s="112" t="s">
        <v>57</v>
      </c>
      <c r="X19" s="13">
        <v>0</v>
      </c>
      <c r="Y19" s="13">
        <v>0</v>
      </c>
      <c r="Z19" s="112" t="s">
        <v>57</v>
      </c>
      <c r="AA19" s="13">
        <v>7.7539700000000007</v>
      </c>
      <c r="AB19" s="13">
        <v>1.24041</v>
      </c>
      <c r="AC19" s="112">
        <v>-84.002904318690938</v>
      </c>
      <c r="AD19" s="108">
        <v>3.6876561988639527E-3</v>
      </c>
    </row>
    <row r="20" spans="1:30">
      <c r="A20" s="5"/>
      <c r="B20" s="114" t="s">
        <v>4</v>
      </c>
      <c r="C20" s="13">
        <v>0.32187609199999956</v>
      </c>
      <c r="D20" s="13">
        <v>0.16150628599999994</v>
      </c>
      <c r="E20" s="107">
        <v>-49.823460016408994</v>
      </c>
      <c r="F20" s="13">
        <v>9.8468940140000001</v>
      </c>
      <c r="G20" s="13">
        <v>0.87799837400000003</v>
      </c>
      <c r="H20" s="107">
        <v>-91.083499296816939</v>
      </c>
      <c r="I20" s="108">
        <v>1.1011305182494905E-3</v>
      </c>
      <c r="J20" s="14">
        <v>242</v>
      </c>
      <c r="K20" s="14">
        <v>405</v>
      </c>
      <c r="L20" s="107">
        <v>67.355371900826441</v>
      </c>
      <c r="M20" s="14">
        <v>6905</v>
      </c>
      <c r="N20" s="14">
        <v>1422</v>
      </c>
      <c r="O20" s="107">
        <v>-79.406227371469953</v>
      </c>
      <c r="P20" s="108">
        <v>6.43336853438545E-3</v>
      </c>
      <c r="Q20" s="116">
        <v>0</v>
      </c>
      <c r="R20" s="116">
        <v>0</v>
      </c>
      <c r="S20" s="112" t="s">
        <v>57</v>
      </c>
      <c r="T20" s="14">
        <v>0</v>
      </c>
      <c r="U20" s="14">
        <v>0</v>
      </c>
      <c r="V20" s="112" t="s">
        <v>57</v>
      </c>
      <c r="W20" s="112" t="s">
        <v>57</v>
      </c>
      <c r="X20" s="13">
        <v>28.077262299999997</v>
      </c>
      <c r="Y20" s="13">
        <v>143.11641790000002</v>
      </c>
      <c r="Z20" s="107">
        <v>409.72354915101539</v>
      </c>
      <c r="AA20" s="13">
        <v>5807.9858042999995</v>
      </c>
      <c r="AB20" s="13">
        <v>314.19913918700018</v>
      </c>
      <c r="AC20" s="107">
        <v>-94.590221984454914</v>
      </c>
      <c r="AD20" s="108">
        <v>1.6884475400112627E-2</v>
      </c>
    </row>
    <row r="21" spans="1:30">
      <c r="A21" s="5"/>
      <c r="B21" s="114" t="s">
        <v>5</v>
      </c>
      <c r="C21" s="13">
        <v>0</v>
      </c>
      <c r="D21" s="13">
        <v>1.2838623920000001</v>
      </c>
      <c r="E21" s="112" t="s">
        <v>57</v>
      </c>
      <c r="F21" s="13">
        <v>0</v>
      </c>
      <c r="G21" s="13">
        <v>5.1773581450000004</v>
      </c>
      <c r="H21" s="112" t="s">
        <v>57</v>
      </c>
      <c r="I21" s="108">
        <v>2.7703095772766352E-3</v>
      </c>
      <c r="J21" s="14">
        <v>0</v>
      </c>
      <c r="K21" s="14">
        <v>2</v>
      </c>
      <c r="L21" s="112" t="s">
        <v>57</v>
      </c>
      <c r="M21" s="14">
        <v>0</v>
      </c>
      <c r="N21" s="14">
        <v>17</v>
      </c>
      <c r="O21" s="112" t="s">
        <v>57</v>
      </c>
      <c r="P21" s="108">
        <v>1.0173548773189707</v>
      </c>
      <c r="Q21" s="14">
        <v>0</v>
      </c>
      <c r="R21" s="14">
        <v>19627</v>
      </c>
      <c r="S21" s="112" t="s">
        <v>57</v>
      </c>
      <c r="T21" s="14">
        <v>0</v>
      </c>
      <c r="U21" s="14">
        <v>42057</v>
      </c>
      <c r="V21" s="112" t="s">
        <v>57</v>
      </c>
      <c r="W21" s="112">
        <v>2.8549834061093418E-2</v>
      </c>
      <c r="X21" s="13">
        <v>0</v>
      </c>
      <c r="Y21" s="13">
        <v>94.477279999999993</v>
      </c>
      <c r="Z21" s="112" t="s">
        <v>57</v>
      </c>
      <c r="AA21" s="13">
        <v>0</v>
      </c>
      <c r="AB21" s="13">
        <v>449.28970000000004</v>
      </c>
      <c r="AC21" s="112" t="s">
        <v>57</v>
      </c>
      <c r="AD21" s="108">
        <v>3.2012949025307873E-2</v>
      </c>
    </row>
    <row r="22" spans="1:30">
      <c r="A22" s="5"/>
      <c r="B22" s="114" t="s">
        <v>6</v>
      </c>
      <c r="C22" s="13">
        <v>0</v>
      </c>
      <c r="D22" s="13">
        <v>0</v>
      </c>
      <c r="E22" s="112" t="s">
        <v>57</v>
      </c>
      <c r="F22" s="13">
        <v>0</v>
      </c>
      <c r="G22" s="13">
        <v>0</v>
      </c>
      <c r="H22" s="112" t="s">
        <v>57</v>
      </c>
      <c r="I22" s="108">
        <v>0</v>
      </c>
      <c r="J22" s="14">
        <v>0</v>
      </c>
      <c r="K22" s="14">
        <v>0</v>
      </c>
      <c r="L22" s="112" t="s">
        <v>57</v>
      </c>
      <c r="M22" s="14">
        <v>0</v>
      </c>
      <c r="N22" s="14">
        <v>0</v>
      </c>
      <c r="O22" s="112" t="s">
        <v>57</v>
      </c>
      <c r="P22" s="108">
        <v>0</v>
      </c>
      <c r="Q22" s="116">
        <v>0</v>
      </c>
      <c r="R22" s="116">
        <v>0</v>
      </c>
      <c r="S22" s="112" t="s">
        <v>57</v>
      </c>
      <c r="T22" s="14">
        <v>0</v>
      </c>
      <c r="U22" s="14">
        <v>0</v>
      </c>
      <c r="V22" s="112" t="s">
        <v>57</v>
      </c>
      <c r="W22" s="112">
        <v>0</v>
      </c>
      <c r="X22" s="13">
        <v>0</v>
      </c>
      <c r="Y22" s="13">
        <v>0</v>
      </c>
      <c r="Z22" s="112" t="s">
        <v>57</v>
      </c>
      <c r="AA22" s="13">
        <v>0</v>
      </c>
      <c r="AB22" s="13">
        <v>0</v>
      </c>
      <c r="AC22" s="112" t="s">
        <v>57</v>
      </c>
      <c r="AD22" s="108">
        <v>0</v>
      </c>
    </row>
    <row r="23" spans="1:30">
      <c r="A23" s="5"/>
      <c r="B23" s="114" t="s">
        <v>25</v>
      </c>
      <c r="C23" s="13">
        <v>0.10258313900000006</v>
      </c>
      <c r="D23" s="13">
        <v>0.10806761400000001</v>
      </c>
      <c r="E23" s="107">
        <v>5.3463708105090681</v>
      </c>
      <c r="F23" s="13">
        <v>6.1948406629999999</v>
      </c>
      <c r="G23" s="13">
        <v>0.42800505500000002</v>
      </c>
      <c r="H23" s="107">
        <v>-93.090943281941847</v>
      </c>
      <c r="I23" s="108">
        <v>5.0689844532726472E-3</v>
      </c>
      <c r="J23" s="14">
        <v>0</v>
      </c>
      <c r="K23" s="14">
        <v>1</v>
      </c>
      <c r="L23" s="107" t="s">
        <v>57</v>
      </c>
      <c r="M23" s="14">
        <v>17</v>
      </c>
      <c r="N23" s="14">
        <v>5</v>
      </c>
      <c r="O23" s="107">
        <v>-70.588235294117652</v>
      </c>
      <c r="P23" s="108">
        <v>1.6311085013375089E-2</v>
      </c>
      <c r="Q23" s="116">
        <v>5331</v>
      </c>
      <c r="R23" s="116">
        <v>3138</v>
      </c>
      <c r="S23" s="107">
        <v>-41.136747326955543</v>
      </c>
      <c r="T23" s="14">
        <v>60958</v>
      </c>
      <c r="U23" s="14">
        <v>13084</v>
      </c>
      <c r="V23" s="107">
        <v>-78.536041208701064</v>
      </c>
      <c r="W23" s="108">
        <v>1.7704260503769022E-2</v>
      </c>
      <c r="X23" s="13">
        <v>1784.9957999999999</v>
      </c>
      <c r="Y23" s="13">
        <v>47.333300000000001</v>
      </c>
      <c r="Z23" s="107">
        <v>-97.348268270435142</v>
      </c>
      <c r="AA23" s="13">
        <v>19255.429740833999</v>
      </c>
      <c r="AB23" s="13">
        <v>442.58789999999999</v>
      </c>
      <c r="AC23" s="107">
        <v>-97.701490405787069</v>
      </c>
      <c r="AD23" s="108">
        <v>1.629435970872525E-2</v>
      </c>
    </row>
    <row r="24" spans="1:30">
      <c r="A24" s="5"/>
      <c r="B24" s="114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6"/>
      <c r="R24" s="116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3" t="s">
        <v>30</v>
      </c>
      <c r="C25" s="122">
        <v>25.727424206309486</v>
      </c>
      <c r="D25" s="122">
        <v>31.130085457251951</v>
      </c>
      <c r="E25" s="105">
        <v>20.999619735027718</v>
      </c>
      <c r="F25" s="122">
        <v>229.45090831555382</v>
      </c>
      <c r="G25" s="122">
        <v>253.7673199788301</v>
      </c>
      <c r="H25" s="105">
        <v>10.597653259160337</v>
      </c>
      <c r="I25" s="106">
        <v>7.9685300302931583E-2</v>
      </c>
      <c r="J25" s="123">
        <v>1943</v>
      </c>
      <c r="K25" s="123">
        <v>2788</v>
      </c>
      <c r="L25" s="105">
        <v>43.48944930519815</v>
      </c>
      <c r="M25" s="123">
        <v>17438</v>
      </c>
      <c r="N25" s="123">
        <v>23237</v>
      </c>
      <c r="O25" s="105">
        <v>33.254960431242111</v>
      </c>
      <c r="P25" s="106">
        <v>0.10009586148390338</v>
      </c>
      <c r="Q25" s="123">
        <v>16179</v>
      </c>
      <c r="R25" s="123">
        <v>140759</v>
      </c>
      <c r="S25" s="105">
        <v>770.01050744792633</v>
      </c>
      <c r="T25" s="123">
        <v>237009</v>
      </c>
      <c r="U25" s="123">
        <v>522275</v>
      </c>
      <c r="V25" s="105">
        <v>120.36083017944466</v>
      </c>
      <c r="W25" s="106">
        <v>0.23165560432030233</v>
      </c>
      <c r="X25" s="122">
        <v>1209.2936745506615</v>
      </c>
      <c r="Y25" s="122">
        <v>2857.5309895797309</v>
      </c>
      <c r="Z25" s="105">
        <v>136.29752224094833</v>
      </c>
      <c r="AA25" s="122">
        <v>13690.666468461424</v>
      </c>
      <c r="AB25" s="122">
        <v>21976.252028448707</v>
      </c>
      <c r="AC25" s="105">
        <v>60.519957732331122</v>
      </c>
      <c r="AD25" s="106">
        <v>0.35389656769126193</v>
      </c>
    </row>
    <row r="26" spans="1:30">
      <c r="A26" s="5"/>
      <c r="B26" s="114" t="s">
        <v>3</v>
      </c>
      <c r="C26" s="13">
        <v>3.2046431000000002</v>
      </c>
      <c r="D26" s="13">
        <v>2.4431388999999997</v>
      </c>
      <c r="E26" s="107">
        <v>-23.762527565082067</v>
      </c>
      <c r="F26" s="13">
        <v>12.699142700000003</v>
      </c>
      <c r="G26" s="13">
        <v>13.098863199999998</v>
      </c>
      <c r="H26" s="107">
        <v>3.1476179884174025</v>
      </c>
      <c r="I26" s="108">
        <v>3.3988304371460588E-2</v>
      </c>
      <c r="J26" s="14">
        <v>27</v>
      </c>
      <c r="K26" s="14">
        <v>18</v>
      </c>
      <c r="L26" s="107">
        <v>-33.333333333333329</v>
      </c>
      <c r="M26" s="14">
        <v>111</v>
      </c>
      <c r="N26" s="14">
        <v>151</v>
      </c>
      <c r="O26" s="107">
        <v>36.036036036036037</v>
      </c>
      <c r="P26" s="108">
        <v>1.4062929280229479E-2</v>
      </c>
      <c r="Q26" s="116">
        <v>0</v>
      </c>
      <c r="R26" s="116">
        <v>0</v>
      </c>
      <c r="S26" s="112" t="s">
        <v>57</v>
      </c>
      <c r="T26" s="14">
        <v>0</v>
      </c>
      <c r="U26" s="14">
        <v>0</v>
      </c>
      <c r="V26" s="112" t="s">
        <v>57</v>
      </c>
      <c r="W26" s="112" t="s">
        <v>57</v>
      </c>
      <c r="X26" s="13">
        <v>0.37487500000000012</v>
      </c>
      <c r="Y26" s="13">
        <v>3.6611064999999998</v>
      </c>
      <c r="Z26" s="107">
        <v>876.62060686895597</v>
      </c>
      <c r="AA26" s="13">
        <v>5.2522859000000004</v>
      </c>
      <c r="AB26" s="13">
        <v>12.329906599999999</v>
      </c>
      <c r="AC26" s="107">
        <v>134.75315005224675</v>
      </c>
      <c r="AD26" s="108">
        <v>3.6655989958887435E-2</v>
      </c>
    </row>
    <row r="27" spans="1:30">
      <c r="A27" s="5"/>
      <c r="B27" s="114" t="s">
        <v>4</v>
      </c>
      <c r="C27" s="13">
        <v>17.221209800000004</v>
      </c>
      <c r="D27" s="13">
        <v>18.88694009999999</v>
      </c>
      <c r="E27" s="107">
        <v>9.6725509958074216</v>
      </c>
      <c r="F27" s="13">
        <v>142.81181720000001</v>
      </c>
      <c r="G27" s="13">
        <v>157.7598629</v>
      </c>
      <c r="H27" s="107">
        <v>10.466952940642221</v>
      </c>
      <c r="I27" s="108">
        <v>0.19785252995701513</v>
      </c>
      <c r="J27" s="14">
        <v>1915</v>
      </c>
      <c r="K27" s="14">
        <v>2740</v>
      </c>
      <c r="L27" s="107">
        <v>43.080939947780678</v>
      </c>
      <c r="M27" s="14">
        <v>17253</v>
      </c>
      <c r="N27" s="14">
        <v>22911</v>
      </c>
      <c r="O27" s="107">
        <v>32.794296644061902</v>
      </c>
      <c r="P27" s="108">
        <v>0.1036532394453622</v>
      </c>
      <c r="Q27" s="116">
        <v>0</v>
      </c>
      <c r="R27" s="116">
        <v>0</v>
      </c>
      <c r="S27" s="112" t="s">
        <v>57</v>
      </c>
      <c r="T27" s="14">
        <v>0</v>
      </c>
      <c r="U27" s="14">
        <v>0</v>
      </c>
      <c r="V27" s="112" t="s">
        <v>57</v>
      </c>
      <c r="W27" s="112" t="s">
        <v>57</v>
      </c>
      <c r="X27" s="13">
        <v>238.38094660000007</v>
      </c>
      <c r="Y27" s="13">
        <v>309.56151370000009</v>
      </c>
      <c r="Z27" s="107">
        <v>29.860006898722503</v>
      </c>
      <c r="AA27" s="13">
        <v>2477.0634215999999</v>
      </c>
      <c r="AB27" s="13">
        <v>2436.2966780000002</v>
      </c>
      <c r="AC27" s="107">
        <v>-1.6457690685072326</v>
      </c>
      <c r="AD27" s="108">
        <v>0.13092203700336896</v>
      </c>
    </row>
    <row r="28" spans="1:30">
      <c r="A28" s="5"/>
      <c r="B28" s="114" t="s">
        <v>5</v>
      </c>
      <c r="C28" s="13">
        <v>0.43597244885679998</v>
      </c>
      <c r="D28" s="13">
        <v>5.7352101534284996</v>
      </c>
      <c r="E28" s="107">
        <v>1215.4983000570969</v>
      </c>
      <c r="F28" s="13">
        <v>4.6088131824194472</v>
      </c>
      <c r="G28" s="13">
        <v>11.669300533745297</v>
      </c>
      <c r="H28" s="107">
        <v>153.19534708541536</v>
      </c>
      <c r="I28" s="108">
        <v>6.2440291212950147E-3</v>
      </c>
      <c r="J28" s="14">
        <v>0</v>
      </c>
      <c r="K28" s="14">
        <v>8</v>
      </c>
      <c r="L28" s="112" t="s">
        <v>57</v>
      </c>
      <c r="M28" s="14">
        <v>1</v>
      </c>
      <c r="N28" s="14">
        <v>19</v>
      </c>
      <c r="O28" s="112">
        <v>1800</v>
      </c>
      <c r="P28" s="108">
        <v>1.1370436864153202</v>
      </c>
      <c r="Q28" s="14">
        <v>151</v>
      </c>
      <c r="R28" s="14">
        <v>105702</v>
      </c>
      <c r="S28" s="107">
        <v>69901.324503311262</v>
      </c>
      <c r="T28" s="14">
        <v>3718</v>
      </c>
      <c r="U28" s="14">
        <v>178104</v>
      </c>
      <c r="V28" s="107">
        <v>4690.3173749327589</v>
      </c>
      <c r="W28" s="108">
        <v>0.12090352725151537</v>
      </c>
      <c r="X28" s="13">
        <v>24.929354499999999</v>
      </c>
      <c r="Y28" s="13">
        <v>537.44460890000005</v>
      </c>
      <c r="Z28" s="107">
        <v>2055.8705376827947</v>
      </c>
      <c r="AA28" s="13">
        <v>261.130281314</v>
      </c>
      <c r="AB28" s="13">
        <v>1009.1857093</v>
      </c>
      <c r="AC28" s="107">
        <v>286.46828097523075</v>
      </c>
      <c r="AD28" s="108">
        <v>7.1906858022541056E-2</v>
      </c>
    </row>
    <row r="29" spans="1:30">
      <c r="A29" s="5"/>
      <c r="B29" s="114" t="s">
        <v>6</v>
      </c>
      <c r="C29" s="13">
        <v>0.14807999999999999</v>
      </c>
      <c r="D29" s="13">
        <v>8.7064500000000003E-2</v>
      </c>
      <c r="E29" s="107">
        <v>-41.204416531604529</v>
      </c>
      <c r="F29" s="13">
        <v>1.1313361</v>
      </c>
      <c r="G29" s="13">
        <v>0.98233140000000008</v>
      </c>
      <c r="H29" s="107">
        <v>-13.170683760555319</v>
      </c>
      <c r="I29" s="108">
        <v>2.023117968455403E-2</v>
      </c>
      <c r="J29" s="14">
        <v>0</v>
      </c>
      <c r="K29" s="14">
        <v>0</v>
      </c>
      <c r="L29" s="112" t="s">
        <v>57</v>
      </c>
      <c r="M29" s="14">
        <v>0</v>
      </c>
      <c r="N29" s="14">
        <v>0</v>
      </c>
      <c r="O29" s="112" t="s">
        <v>57</v>
      </c>
      <c r="P29" s="108">
        <v>0</v>
      </c>
      <c r="Q29" s="116">
        <v>0</v>
      </c>
      <c r="R29" s="116">
        <v>0</v>
      </c>
      <c r="S29" s="112" t="s">
        <v>57</v>
      </c>
      <c r="T29" s="14">
        <v>0</v>
      </c>
      <c r="U29" s="14">
        <v>0</v>
      </c>
      <c r="V29" s="112" t="s">
        <v>57</v>
      </c>
      <c r="W29" s="108">
        <v>0</v>
      </c>
      <c r="X29" s="13">
        <v>0</v>
      </c>
      <c r="Y29" s="13">
        <v>0</v>
      </c>
      <c r="Z29" s="107" t="s">
        <v>57</v>
      </c>
      <c r="AA29" s="13">
        <v>-8.2650000000000006</v>
      </c>
      <c r="AB29" s="13">
        <v>0</v>
      </c>
      <c r="AC29" s="107">
        <v>-100</v>
      </c>
      <c r="AD29" s="108">
        <v>0</v>
      </c>
    </row>
    <row r="30" spans="1:30">
      <c r="A30" s="5"/>
      <c r="B30" s="114" t="s">
        <v>25</v>
      </c>
      <c r="C30" s="13">
        <v>4.7175188574526832</v>
      </c>
      <c r="D30" s="13">
        <v>3.9777318038234593</v>
      </c>
      <c r="E30" s="107">
        <v>-15.681697858197571</v>
      </c>
      <c r="F30" s="13">
        <v>68.199799133134334</v>
      </c>
      <c r="G30" s="13">
        <v>70.256961945084811</v>
      </c>
      <c r="H30" s="107">
        <v>3.0163766434775616</v>
      </c>
      <c r="I30" s="108">
        <v>0.83207299463741824</v>
      </c>
      <c r="J30" s="14">
        <v>1</v>
      </c>
      <c r="K30" s="14">
        <v>22</v>
      </c>
      <c r="L30" s="112">
        <v>2100</v>
      </c>
      <c r="M30" s="14">
        <v>73</v>
      </c>
      <c r="N30" s="14">
        <v>156</v>
      </c>
      <c r="O30" s="112">
        <v>113.69863013698631</v>
      </c>
      <c r="P30" s="108">
        <v>0.5089058524173028</v>
      </c>
      <c r="Q30" s="116">
        <v>16028</v>
      </c>
      <c r="R30" s="116">
        <v>35057</v>
      </c>
      <c r="S30" s="107">
        <v>118.72348390316945</v>
      </c>
      <c r="T30" s="14">
        <v>233291</v>
      </c>
      <c r="U30" s="14">
        <v>344171</v>
      </c>
      <c r="V30" s="107">
        <v>47.528623050181963</v>
      </c>
      <c r="W30" s="108">
        <v>0.46570567424661324</v>
      </c>
      <c r="X30" s="13">
        <v>945.60849845066139</v>
      </c>
      <c r="Y30" s="13">
        <v>2006.8637604797309</v>
      </c>
      <c r="Z30" s="107">
        <v>112.22987777371823</v>
      </c>
      <c r="AA30" s="13">
        <v>10955.485479647425</v>
      </c>
      <c r="AB30" s="13">
        <v>18518.439734548709</v>
      </c>
      <c r="AC30" s="107">
        <v>69.033492572751584</v>
      </c>
      <c r="AD30" s="108">
        <v>0.68177670080697461</v>
      </c>
    </row>
    <row r="31" spans="1:30">
      <c r="A31" s="5"/>
      <c r="B31" s="114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6"/>
      <c r="R31" s="116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3" t="s">
        <v>31</v>
      </c>
      <c r="C32" s="122">
        <v>879.54255396021972</v>
      </c>
      <c r="D32" s="122">
        <v>929.87539160307563</v>
      </c>
      <c r="E32" s="105">
        <v>5.7226154000426428</v>
      </c>
      <c r="F32" s="122">
        <v>7463.6386394487317</v>
      </c>
      <c r="G32" s="122">
        <v>9060.8297558988161</v>
      </c>
      <c r="H32" s="105">
        <v>21.39963084504388</v>
      </c>
      <c r="I32" s="106">
        <v>2.8451848731064646</v>
      </c>
      <c r="J32" s="123">
        <v>45462</v>
      </c>
      <c r="K32" s="123">
        <v>55923</v>
      </c>
      <c r="L32" s="105">
        <v>23.010426290088425</v>
      </c>
      <c r="M32" s="123">
        <v>399437</v>
      </c>
      <c r="N32" s="123">
        <v>520287</v>
      </c>
      <c r="O32" s="105">
        <v>30.255084030773315</v>
      </c>
      <c r="P32" s="106">
        <v>2.2411918700295059</v>
      </c>
      <c r="Q32" s="123">
        <v>2489059</v>
      </c>
      <c r="R32" s="123">
        <v>2370738</v>
      </c>
      <c r="S32" s="105">
        <v>-4.7536438469317117</v>
      </c>
      <c r="T32" s="123">
        <v>25041393</v>
      </c>
      <c r="U32" s="123">
        <v>24190243</v>
      </c>
      <c r="V32" s="105">
        <v>-3.3989722536601699</v>
      </c>
      <c r="W32" s="106">
        <v>10.72960674131437</v>
      </c>
      <c r="X32" s="122">
        <v>50571.595485793499</v>
      </c>
      <c r="Y32" s="122">
        <v>39289.271170874898</v>
      </c>
      <c r="Z32" s="105">
        <v>-22.30960721436605</v>
      </c>
      <c r="AA32" s="122">
        <v>423501.39070830762</v>
      </c>
      <c r="AB32" s="122">
        <v>474870.09561308922</v>
      </c>
      <c r="AC32" s="105">
        <v>12.129524490785554</v>
      </c>
      <c r="AD32" s="106">
        <v>7.6471136533719744</v>
      </c>
    </row>
    <row r="33" spans="1:30">
      <c r="A33" s="5"/>
      <c r="B33" s="114" t="s">
        <v>3</v>
      </c>
      <c r="C33" s="13">
        <v>35.235759392999988</v>
      </c>
      <c r="D33" s="13">
        <v>39.903101631499993</v>
      </c>
      <c r="E33" s="107">
        <v>13.246038453274345</v>
      </c>
      <c r="F33" s="13">
        <v>241.85594406930991</v>
      </c>
      <c r="G33" s="13">
        <v>494.69517821550005</v>
      </c>
      <c r="H33" s="107">
        <v>104.54125290124468</v>
      </c>
      <c r="I33" s="108">
        <v>1.283611412040883</v>
      </c>
      <c r="J33" s="14">
        <v>445</v>
      </c>
      <c r="K33" s="14">
        <v>591</v>
      </c>
      <c r="L33" s="107">
        <v>32.80898876404494</v>
      </c>
      <c r="M33" s="14">
        <v>3467</v>
      </c>
      <c r="N33" s="14">
        <v>5946</v>
      </c>
      <c r="O33" s="107">
        <v>71.502740121142196</v>
      </c>
      <c r="P33" s="108">
        <v>0.55376276490228127</v>
      </c>
      <c r="Q33" s="126">
        <v>0</v>
      </c>
      <c r="R33" s="126">
        <v>0</v>
      </c>
      <c r="S33" s="112" t="s">
        <v>57</v>
      </c>
      <c r="T33" s="14">
        <v>0</v>
      </c>
      <c r="U33" s="14">
        <v>0</v>
      </c>
      <c r="V33" s="112" t="s">
        <v>57</v>
      </c>
      <c r="W33" s="112" t="s">
        <v>57</v>
      </c>
      <c r="X33" s="13">
        <v>61.241070000000001</v>
      </c>
      <c r="Y33" s="13">
        <v>25.931668099999996</v>
      </c>
      <c r="Z33" s="107">
        <v>-57.656409171165699</v>
      </c>
      <c r="AA33" s="13">
        <v>436.97592490000005</v>
      </c>
      <c r="AB33" s="13">
        <v>337.81271270000002</v>
      </c>
      <c r="AC33" s="107">
        <v>-22.693060772785842</v>
      </c>
      <c r="AD33" s="108">
        <v>1.004294663895972</v>
      </c>
    </row>
    <row r="34" spans="1:30">
      <c r="A34" s="5"/>
      <c r="B34" s="114" t="s">
        <v>4</v>
      </c>
      <c r="C34" s="13">
        <v>346.32363162231979</v>
      </c>
      <c r="D34" s="13">
        <v>451.38905013757557</v>
      </c>
      <c r="E34" s="107">
        <v>30.337351806773022</v>
      </c>
      <c r="F34" s="13">
        <v>2993.2222728390016</v>
      </c>
      <c r="G34" s="13">
        <v>4040.4452030895673</v>
      </c>
      <c r="H34" s="107">
        <v>34.986473933233803</v>
      </c>
      <c r="I34" s="108">
        <v>5.0672730749689103</v>
      </c>
      <c r="J34" s="14">
        <v>45002</v>
      </c>
      <c r="K34" s="14">
        <v>55294</v>
      </c>
      <c r="L34" s="107">
        <v>22.870094662459447</v>
      </c>
      <c r="M34" s="14">
        <v>395783</v>
      </c>
      <c r="N34" s="14">
        <v>514057</v>
      </c>
      <c r="O34" s="107">
        <v>29.883547297382655</v>
      </c>
      <c r="P34" s="108">
        <v>2.3256808218569489</v>
      </c>
      <c r="Q34" s="117">
        <v>0</v>
      </c>
      <c r="R34" s="117">
        <v>0</v>
      </c>
      <c r="S34" s="112" t="s">
        <v>57</v>
      </c>
      <c r="T34" s="14">
        <v>0</v>
      </c>
      <c r="U34" s="14">
        <v>0</v>
      </c>
      <c r="V34" s="112" t="s">
        <v>57</v>
      </c>
      <c r="W34" s="112" t="s">
        <v>57</v>
      </c>
      <c r="X34" s="13">
        <v>5762.4361979509995</v>
      </c>
      <c r="Y34" s="13">
        <v>13710.582061780004</v>
      </c>
      <c r="Z34" s="107">
        <v>137.93030570395203</v>
      </c>
      <c r="AA34" s="13">
        <v>58383.38776498002</v>
      </c>
      <c r="AB34" s="13">
        <v>101200.22612776099</v>
      </c>
      <c r="AC34" s="107">
        <v>73.337365305244759</v>
      </c>
      <c r="AD34" s="108">
        <v>5.4383112982465889</v>
      </c>
    </row>
    <row r="35" spans="1:30">
      <c r="A35" s="5"/>
      <c r="B35" s="114" t="s">
        <v>5</v>
      </c>
      <c r="C35" s="13">
        <v>406.8320695269</v>
      </c>
      <c r="D35" s="13">
        <v>409.98177050100009</v>
      </c>
      <c r="E35" s="107">
        <v>0.7742017431818573</v>
      </c>
      <c r="F35" s="13">
        <v>3805.1037009044203</v>
      </c>
      <c r="G35" s="13">
        <v>3962.54166147775</v>
      </c>
      <c r="H35" s="107">
        <v>4.1375471721285528</v>
      </c>
      <c r="I35" s="108">
        <v>2.1202835128859876</v>
      </c>
      <c r="J35" s="14">
        <v>5</v>
      </c>
      <c r="K35" s="14">
        <v>7</v>
      </c>
      <c r="L35" s="107">
        <v>40</v>
      </c>
      <c r="M35" s="14">
        <v>72</v>
      </c>
      <c r="N35" s="14">
        <v>96</v>
      </c>
      <c r="O35" s="107">
        <v>33.333333333333329</v>
      </c>
      <c r="P35" s="108">
        <v>5.7450628366247756</v>
      </c>
      <c r="Q35" s="116">
        <v>1863338</v>
      </c>
      <c r="R35" s="116">
        <v>1968152</v>
      </c>
      <c r="S35" s="107">
        <v>5.6250664130715951</v>
      </c>
      <c r="T35" s="14">
        <v>18999370</v>
      </c>
      <c r="U35" s="14">
        <v>18407411</v>
      </c>
      <c r="V35" s="107">
        <v>-3.1156769935003106</v>
      </c>
      <c r="W35" s="108">
        <v>12.495625687622647</v>
      </c>
      <c r="X35" s="13">
        <v>12779.657378970003</v>
      </c>
      <c r="Y35" s="13">
        <v>13628.429869899999</v>
      </c>
      <c r="Z35" s="107">
        <v>6.6415903475371891</v>
      </c>
      <c r="AA35" s="13">
        <v>125611.61545027002</v>
      </c>
      <c r="AB35" s="13">
        <v>118625.157356971</v>
      </c>
      <c r="AC35" s="107">
        <v>-5.5619522671173502</v>
      </c>
      <c r="AD35" s="108">
        <v>8.4523217772137613</v>
      </c>
    </row>
    <row r="36" spans="1:30">
      <c r="A36" s="5"/>
      <c r="B36" s="114" t="s">
        <v>6</v>
      </c>
      <c r="C36" s="13">
        <v>0</v>
      </c>
      <c r="D36" s="13">
        <v>0</v>
      </c>
      <c r="E36" s="112" t="s">
        <v>57</v>
      </c>
      <c r="F36" s="13">
        <v>0</v>
      </c>
      <c r="G36" s="13">
        <v>0</v>
      </c>
      <c r="H36" s="112" t="s">
        <v>57</v>
      </c>
      <c r="I36" s="108">
        <v>0</v>
      </c>
      <c r="J36" s="14">
        <v>0</v>
      </c>
      <c r="K36" s="14">
        <v>0</v>
      </c>
      <c r="L36" s="112" t="s">
        <v>57</v>
      </c>
      <c r="M36" s="14">
        <v>0</v>
      </c>
      <c r="N36" s="14">
        <v>0</v>
      </c>
      <c r="O36" s="112" t="s">
        <v>57</v>
      </c>
      <c r="P36" s="108">
        <v>0</v>
      </c>
      <c r="Q36" s="116">
        <v>0</v>
      </c>
      <c r="R36" s="116">
        <v>0</v>
      </c>
      <c r="S36" s="112" t="s">
        <v>57</v>
      </c>
      <c r="T36" s="14">
        <v>0</v>
      </c>
      <c r="U36" s="14">
        <v>0</v>
      </c>
      <c r="V36" s="112" t="s">
        <v>57</v>
      </c>
      <c r="W36" s="108">
        <v>0</v>
      </c>
      <c r="X36" s="13">
        <v>0</v>
      </c>
      <c r="Y36" s="13">
        <v>0</v>
      </c>
      <c r="Z36" s="112" t="s">
        <v>57</v>
      </c>
      <c r="AA36" s="13">
        <v>0</v>
      </c>
      <c r="AB36" s="13">
        <v>0</v>
      </c>
      <c r="AC36" s="112" t="s">
        <v>57</v>
      </c>
      <c r="AD36" s="108">
        <v>0</v>
      </c>
    </row>
    <row r="37" spans="1:30">
      <c r="A37" s="5"/>
      <c r="B37" s="114" t="s">
        <v>25</v>
      </c>
      <c r="C37" s="13">
        <v>91.151093418000016</v>
      </c>
      <c r="D37" s="13">
        <v>28.601469332999997</v>
      </c>
      <c r="E37" s="107">
        <v>-68.62191306708786</v>
      </c>
      <c r="F37" s="13">
        <v>423.456721636</v>
      </c>
      <c r="G37" s="13">
        <v>563.14771311599998</v>
      </c>
      <c r="H37" s="107">
        <v>32.988256967633454</v>
      </c>
      <c r="I37" s="108">
        <v>6.669517028673992</v>
      </c>
      <c r="J37" s="14">
        <v>10</v>
      </c>
      <c r="K37" s="14">
        <v>31</v>
      </c>
      <c r="L37" s="107">
        <v>210</v>
      </c>
      <c r="M37" s="14">
        <v>115</v>
      </c>
      <c r="N37" s="14">
        <v>188</v>
      </c>
      <c r="O37" s="107">
        <v>63.478260869565219</v>
      </c>
      <c r="P37" s="108">
        <v>0.61329679650290336</v>
      </c>
      <c r="Q37" s="14">
        <v>625721</v>
      </c>
      <c r="R37" s="14">
        <v>402586</v>
      </c>
      <c r="S37" s="107">
        <v>-35.660462090931901</v>
      </c>
      <c r="T37" s="14">
        <v>6042023</v>
      </c>
      <c r="U37" s="14">
        <v>5782832</v>
      </c>
      <c r="V37" s="107">
        <v>-4.2898049212987104</v>
      </c>
      <c r="W37" s="108">
        <v>7.8248826182766447</v>
      </c>
      <c r="X37" s="13">
        <v>31968.260838872502</v>
      </c>
      <c r="Y37" s="13">
        <v>11924.327571094891</v>
      </c>
      <c r="Z37" s="107">
        <v>-62.699479864743701</v>
      </c>
      <c r="AA37" s="13">
        <v>239069.41156815761</v>
      </c>
      <c r="AB37" s="13">
        <v>254706.89941565722</v>
      </c>
      <c r="AC37" s="107">
        <v>6.540982279969108</v>
      </c>
      <c r="AD37" s="108">
        <v>9.3773142902750397</v>
      </c>
    </row>
    <row r="38" spans="1:30">
      <c r="A38" s="5"/>
      <c r="B38" s="114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3" t="s">
        <v>14</v>
      </c>
      <c r="C39" s="122">
        <v>79.114754495051358</v>
      </c>
      <c r="D39" s="122">
        <v>94.753213504762272</v>
      </c>
      <c r="E39" s="105">
        <v>19.766804699734109</v>
      </c>
      <c r="F39" s="122">
        <v>773.95437249602605</v>
      </c>
      <c r="G39" s="122">
        <v>834.14131490691034</v>
      </c>
      <c r="H39" s="105">
        <v>7.7765491803837987</v>
      </c>
      <c r="I39" s="106">
        <v>0.26192813629030076</v>
      </c>
      <c r="J39" s="123">
        <v>11063</v>
      </c>
      <c r="K39" s="123">
        <v>10571</v>
      </c>
      <c r="L39" s="105">
        <v>-4.4472566211696645</v>
      </c>
      <c r="M39" s="123">
        <v>100921</v>
      </c>
      <c r="N39" s="123">
        <v>89065</v>
      </c>
      <c r="O39" s="105">
        <v>-11.747802736794126</v>
      </c>
      <c r="P39" s="106">
        <v>0.38365700835150207</v>
      </c>
      <c r="Q39" s="123">
        <v>68504</v>
      </c>
      <c r="R39" s="123">
        <v>48591</v>
      </c>
      <c r="S39" s="105">
        <v>-29.068375569309822</v>
      </c>
      <c r="T39" s="123">
        <v>370608</v>
      </c>
      <c r="U39" s="123">
        <v>399939</v>
      </c>
      <c r="V39" s="105">
        <v>7.9142921901308121</v>
      </c>
      <c r="W39" s="106">
        <v>0.17739334782682953</v>
      </c>
      <c r="X39" s="122">
        <v>2305.5583751180006</v>
      </c>
      <c r="Y39" s="122">
        <v>2026.1386488000001</v>
      </c>
      <c r="Z39" s="105">
        <v>-12.119394994876224</v>
      </c>
      <c r="AA39" s="122">
        <v>28154.018763503995</v>
      </c>
      <c r="AB39" s="122">
        <v>19742.316813540001</v>
      </c>
      <c r="AC39" s="105">
        <v>-29.877446699964793</v>
      </c>
      <c r="AD39" s="106">
        <v>0.31792218934970451</v>
      </c>
    </row>
    <row r="40" spans="1:30">
      <c r="A40" s="5"/>
      <c r="B40" s="114" t="s">
        <v>3</v>
      </c>
      <c r="C40" s="13">
        <v>2.493331349</v>
      </c>
      <c r="D40" s="13">
        <v>8.6055265000000016</v>
      </c>
      <c r="E40" s="107">
        <v>245.14171184874479</v>
      </c>
      <c r="F40" s="13">
        <v>47.697104444000004</v>
      </c>
      <c r="G40" s="13">
        <v>31.589405360000004</v>
      </c>
      <c r="H40" s="107">
        <v>-33.770811188154312</v>
      </c>
      <c r="I40" s="108">
        <v>8.1966679695466158E-2</v>
      </c>
      <c r="J40" s="14">
        <v>42</v>
      </c>
      <c r="K40" s="14">
        <v>87</v>
      </c>
      <c r="L40" s="107">
        <v>107.14285714285714</v>
      </c>
      <c r="M40" s="14">
        <v>403</v>
      </c>
      <c r="N40" s="14">
        <v>500</v>
      </c>
      <c r="O40" s="107">
        <v>24.069478908188586</v>
      </c>
      <c r="P40" s="108">
        <v>4.6565990994137343E-2</v>
      </c>
      <c r="Q40" s="116">
        <v>0</v>
      </c>
      <c r="R40" s="116">
        <v>0</v>
      </c>
      <c r="S40" s="112" t="s">
        <v>57</v>
      </c>
      <c r="T40" s="14">
        <v>0</v>
      </c>
      <c r="U40" s="14">
        <v>0</v>
      </c>
      <c r="V40" s="112" t="s">
        <v>57</v>
      </c>
      <c r="W40" s="112" t="s">
        <v>57</v>
      </c>
      <c r="X40" s="13">
        <v>9.5032126999999988</v>
      </c>
      <c r="Y40" s="13">
        <v>17.432987400000009</v>
      </c>
      <c r="Z40" s="107">
        <v>83.443093933907335</v>
      </c>
      <c r="AA40" s="13">
        <v>119.7069118</v>
      </c>
      <c r="AB40" s="13">
        <v>84.297324700000004</v>
      </c>
      <c r="AC40" s="107">
        <v>-29.580236067872562</v>
      </c>
      <c r="AD40" s="108">
        <v>0.25061032398771566</v>
      </c>
    </row>
    <row r="41" spans="1:30">
      <c r="A41" s="5"/>
      <c r="B41" s="114" t="s">
        <v>4</v>
      </c>
      <c r="C41" s="13">
        <v>60.523504614051369</v>
      </c>
      <c r="D41" s="13">
        <v>68.110144606764067</v>
      </c>
      <c r="E41" s="107">
        <v>12.535030879476459</v>
      </c>
      <c r="F41" s="13">
        <v>577.13518827902578</v>
      </c>
      <c r="G41" s="13">
        <v>607.70843832391552</v>
      </c>
      <c r="H41" s="107">
        <v>5.2974156949356859</v>
      </c>
      <c r="I41" s="108">
        <v>0.76214982561710487</v>
      </c>
      <c r="J41" s="14">
        <v>11020</v>
      </c>
      <c r="K41" s="14">
        <v>10484</v>
      </c>
      <c r="L41" s="107">
        <v>-4.8638838475499098</v>
      </c>
      <c r="M41" s="14">
        <v>100499</v>
      </c>
      <c r="N41" s="14">
        <v>88556</v>
      </c>
      <c r="O41" s="107">
        <v>-11.883700335326719</v>
      </c>
      <c r="P41" s="108">
        <v>0.40064232343954842</v>
      </c>
      <c r="Q41" s="116">
        <v>0</v>
      </c>
      <c r="R41" s="116">
        <v>0</v>
      </c>
      <c r="S41" s="112" t="s">
        <v>57</v>
      </c>
      <c r="T41" s="14">
        <v>0</v>
      </c>
      <c r="U41" s="14">
        <v>0</v>
      </c>
      <c r="V41" s="112" t="s">
        <v>57</v>
      </c>
      <c r="W41" s="112" t="s">
        <v>57</v>
      </c>
      <c r="X41" s="13">
        <v>1526.2082478000009</v>
      </c>
      <c r="Y41" s="13">
        <v>1246.8647052000001</v>
      </c>
      <c r="Z41" s="107">
        <v>-18.303107914838552</v>
      </c>
      <c r="AA41" s="13">
        <v>16738.939188699998</v>
      </c>
      <c r="AB41" s="13">
        <v>11282.653950100001</v>
      </c>
      <c r="AC41" s="107">
        <v>-32.596362153483341</v>
      </c>
      <c r="AD41" s="108">
        <v>0.60630876825880542</v>
      </c>
    </row>
    <row r="42" spans="1:30" ht="14.25" customHeight="1">
      <c r="A42" s="5"/>
      <c r="B42" s="114" t="s">
        <v>5</v>
      </c>
      <c r="C42" s="13">
        <v>14.042762039999996</v>
      </c>
      <c r="D42" s="13">
        <v>15.385060166998217</v>
      </c>
      <c r="E42" s="107">
        <v>9.5586475308401759</v>
      </c>
      <c r="F42" s="13">
        <v>142.74972514099997</v>
      </c>
      <c r="G42" s="13">
        <v>173.16479298199479</v>
      </c>
      <c r="H42" s="107">
        <v>21.306568409117823</v>
      </c>
      <c r="I42" s="108">
        <v>9.265731112467708E-2</v>
      </c>
      <c r="J42" s="14">
        <v>1</v>
      </c>
      <c r="K42" s="14">
        <v>0</v>
      </c>
      <c r="L42" s="112">
        <v>-100</v>
      </c>
      <c r="M42" s="14">
        <v>15</v>
      </c>
      <c r="N42" s="14">
        <v>5</v>
      </c>
      <c r="O42" s="107">
        <v>-66.666666666666657</v>
      </c>
      <c r="P42" s="108">
        <v>0.29922202274087373</v>
      </c>
      <c r="Q42" s="116">
        <v>3848</v>
      </c>
      <c r="R42" s="116">
        <v>20544</v>
      </c>
      <c r="S42" s="107">
        <v>433.88773388773387</v>
      </c>
      <c r="T42" s="14">
        <v>59578</v>
      </c>
      <c r="U42" s="14">
        <v>168720</v>
      </c>
      <c r="V42" s="107">
        <v>183.19178220148379</v>
      </c>
      <c r="W42" s="108">
        <v>0.11453332388871487</v>
      </c>
      <c r="X42" s="13">
        <v>680.86941461800006</v>
      </c>
      <c r="Y42" s="13">
        <v>584.06005620000008</v>
      </c>
      <c r="Z42" s="107">
        <v>-14.218491290626503</v>
      </c>
      <c r="AA42" s="13">
        <v>7123.5369630039986</v>
      </c>
      <c r="AB42" s="13">
        <v>7017.5248387400006</v>
      </c>
      <c r="AC42" s="107">
        <v>-1.4881950471313707</v>
      </c>
      <c r="AD42" s="108">
        <v>0.50001516826763548</v>
      </c>
    </row>
    <row r="43" spans="1:30">
      <c r="A43" s="5"/>
      <c r="B43" s="114" t="s">
        <v>6</v>
      </c>
      <c r="C43" s="13">
        <v>0</v>
      </c>
      <c r="D43" s="13">
        <v>0</v>
      </c>
      <c r="E43" s="112" t="s">
        <v>57</v>
      </c>
      <c r="F43" s="13">
        <v>0</v>
      </c>
      <c r="G43" s="13">
        <v>0</v>
      </c>
      <c r="H43" s="112" t="s">
        <v>57</v>
      </c>
      <c r="I43" s="108">
        <v>0</v>
      </c>
      <c r="J43" s="14">
        <v>0</v>
      </c>
      <c r="K43" s="14">
        <v>0</v>
      </c>
      <c r="L43" s="112" t="s">
        <v>57</v>
      </c>
      <c r="M43" s="14">
        <v>0</v>
      </c>
      <c r="N43" s="14">
        <v>0</v>
      </c>
      <c r="O43" s="112" t="s">
        <v>57</v>
      </c>
      <c r="P43" s="108">
        <v>0</v>
      </c>
      <c r="Q43" s="117">
        <v>0</v>
      </c>
      <c r="R43" s="117">
        <v>0</v>
      </c>
      <c r="S43" s="112" t="s">
        <v>57</v>
      </c>
      <c r="T43" s="14">
        <v>0</v>
      </c>
      <c r="U43" s="14">
        <v>0</v>
      </c>
      <c r="V43" s="112" t="s">
        <v>57</v>
      </c>
      <c r="W43" s="108">
        <v>0</v>
      </c>
      <c r="X43" s="13">
        <v>0</v>
      </c>
      <c r="Y43" s="13">
        <v>0</v>
      </c>
      <c r="Z43" s="112" t="s">
        <v>57</v>
      </c>
      <c r="AA43" s="13">
        <v>0</v>
      </c>
      <c r="AB43" s="13">
        <v>0</v>
      </c>
      <c r="AC43" s="112" t="s">
        <v>57</v>
      </c>
      <c r="AD43" s="108">
        <v>0</v>
      </c>
    </row>
    <row r="44" spans="1:30">
      <c r="A44" s="5"/>
      <c r="B44" s="114" t="s">
        <v>25</v>
      </c>
      <c r="C44" s="13">
        <v>2.0551564920000014</v>
      </c>
      <c r="D44" s="13">
        <v>2.6524822309999991</v>
      </c>
      <c r="E44" s="107">
        <v>29.064732604313882</v>
      </c>
      <c r="F44" s="13">
        <v>6.3723546320002065</v>
      </c>
      <c r="G44" s="13">
        <v>21.678678241000004</v>
      </c>
      <c r="H44" s="107">
        <v>240.19886671303047</v>
      </c>
      <c r="I44" s="108">
        <v>0.2567466941976399</v>
      </c>
      <c r="J44" s="14">
        <v>0</v>
      </c>
      <c r="K44" s="14">
        <v>0</v>
      </c>
      <c r="L44" s="112" t="s">
        <v>57</v>
      </c>
      <c r="M44" s="14">
        <v>4</v>
      </c>
      <c r="N44" s="14">
        <v>4</v>
      </c>
      <c r="O44" s="112">
        <v>0</v>
      </c>
      <c r="P44" s="108">
        <v>1.3048868010700073E-2</v>
      </c>
      <c r="Q44" s="116">
        <v>64656</v>
      </c>
      <c r="R44" s="116">
        <v>28047</v>
      </c>
      <c r="S44" s="107">
        <v>-56.621195248700815</v>
      </c>
      <c r="T44" s="14">
        <v>311030</v>
      </c>
      <c r="U44" s="14">
        <v>231219</v>
      </c>
      <c r="V44" s="107">
        <v>-25.660225701700799</v>
      </c>
      <c r="W44" s="108">
        <v>0.31286773230059384</v>
      </c>
      <c r="X44" s="13">
        <v>88.977500000000006</v>
      </c>
      <c r="Y44" s="13">
        <v>177.7809</v>
      </c>
      <c r="Z44" s="107">
        <v>99.804332555983251</v>
      </c>
      <c r="AA44" s="13">
        <v>4171.8356999999996</v>
      </c>
      <c r="AB44" s="13">
        <v>1357.8406999999997</v>
      </c>
      <c r="AC44" s="107">
        <v>-67.452200957961978</v>
      </c>
      <c r="AD44" s="108">
        <v>4.9990396919905145E-2</v>
      </c>
    </row>
    <row r="45" spans="1:30">
      <c r="A45" s="5"/>
      <c r="B45" s="114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6"/>
      <c r="R45" s="116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3" t="s">
        <v>64</v>
      </c>
      <c r="C46" s="122">
        <v>298.11973705099803</v>
      </c>
      <c r="D46" s="122">
        <v>274.09520205799936</v>
      </c>
      <c r="E46" s="105">
        <v>-8.0586864964559179</v>
      </c>
      <c r="F46" s="122">
        <v>2447.1418429229902</v>
      </c>
      <c r="G46" s="122">
        <v>3220.936079940986</v>
      </c>
      <c r="H46" s="105">
        <v>31.620326351566803</v>
      </c>
      <c r="I46" s="106">
        <v>1.0114039065710116</v>
      </c>
      <c r="J46" s="123">
        <v>18900</v>
      </c>
      <c r="K46" s="123">
        <v>19142</v>
      </c>
      <c r="L46" s="105">
        <v>1.2804232804232805</v>
      </c>
      <c r="M46" s="123">
        <v>148232</v>
      </c>
      <c r="N46" s="123">
        <v>154187</v>
      </c>
      <c r="O46" s="105">
        <v>4.0173511792325538</v>
      </c>
      <c r="P46" s="106">
        <v>0.66417698474926234</v>
      </c>
      <c r="Q46" s="123">
        <v>41634</v>
      </c>
      <c r="R46" s="123">
        <v>174784</v>
      </c>
      <c r="S46" s="105">
        <v>319.81073161358506</v>
      </c>
      <c r="T46" s="123">
        <v>3991260</v>
      </c>
      <c r="U46" s="123">
        <v>5860567</v>
      </c>
      <c r="V46" s="105">
        <v>46.83500949574821</v>
      </c>
      <c r="W46" s="106">
        <v>2.5994604184474102</v>
      </c>
      <c r="X46" s="122">
        <v>4101.5375972720012</v>
      </c>
      <c r="Y46" s="122">
        <v>24107.576688742996</v>
      </c>
      <c r="Z46" s="105">
        <v>487.76924792247013</v>
      </c>
      <c r="AA46" s="122">
        <v>134520.080328051</v>
      </c>
      <c r="AB46" s="122">
        <v>162313.22737935503</v>
      </c>
      <c r="AC46" s="105">
        <v>20.660965250336993</v>
      </c>
      <c r="AD46" s="106">
        <v>2.6138257782120964</v>
      </c>
    </row>
    <row r="47" spans="1:30">
      <c r="A47" s="5"/>
      <c r="B47" s="114" t="s">
        <v>3</v>
      </c>
      <c r="C47" s="13">
        <v>34.48845266699999</v>
      </c>
      <c r="D47" s="13">
        <v>10.111590643</v>
      </c>
      <c r="E47" s="107">
        <v>-70.681228466143395</v>
      </c>
      <c r="F47" s="13">
        <v>360.30594556699884</v>
      </c>
      <c r="G47" s="13">
        <v>187.42389258400007</v>
      </c>
      <c r="H47" s="107">
        <v>-47.982015037509662</v>
      </c>
      <c r="I47" s="108">
        <v>0.48631856141752289</v>
      </c>
      <c r="J47" s="14">
        <v>255</v>
      </c>
      <c r="K47" s="14">
        <v>81</v>
      </c>
      <c r="L47" s="107">
        <v>-68.235294117647058</v>
      </c>
      <c r="M47" s="14">
        <v>2969</v>
      </c>
      <c r="N47" s="14">
        <v>1391</v>
      </c>
      <c r="O47" s="107">
        <v>-53.149208487706304</v>
      </c>
      <c r="P47" s="108">
        <v>0.12954658694569007</v>
      </c>
      <c r="Q47" s="116">
        <v>0</v>
      </c>
      <c r="R47" s="116">
        <v>0</v>
      </c>
      <c r="S47" s="112" t="s">
        <v>57</v>
      </c>
      <c r="T47" s="14">
        <v>0</v>
      </c>
      <c r="U47" s="14">
        <v>0</v>
      </c>
      <c r="V47" s="112" t="s">
        <v>57</v>
      </c>
      <c r="W47" s="112" t="s">
        <v>57</v>
      </c>
      <c r="X47" s="13">
        <v>38.057493366999594</v>
      </c>
      <c r="Y47" s="13">
        <v>14.232016343000009</v>
      </c>
      <c r="Z47" s="107">
        <v>-62.603905081828451</v>
      </c>
      <c r="AA47" s="13">
        <v>394.67503188599852</v>
      </c>
      <c r="AB47" s="13">
        <v>350.53760356500004</v>
      </c>
      <c r="AC47" s="107">
        <v>-11.183232977795141</v>
      </c>
      <c r="AD47" s="108">
        <v>1.042124915730595</v>
      </c>
    </row>
    <row r="48" spans="1:30">
      <c r="A48" s="5"/>
      <c r="B48" s="114" t="s">
        <v>4</v>
      </c>
      <c r="C48" s="13">
        <v>144.25290074299804</v>
      </c>
      <c r="D48" s="13">
        <v>163.61915155599934</v>
      </c>
      <c r="E48" s="107">
        <v>13.425207197395874</v>
      </c>
      <c r="F48" s="13">
        <v>1074.7873362239916</v>
      </c>
      <c r="G48" s="13">
        <v>1249.2053781279856</v>
      </c>
      <c r="H48" s="107">
        <v>16.228144491985745</v>
      </c>
      <c r="I48" s="108">
        <v>1.5666750715623983</v>
      </c>
      <c r="J48" s="14">
        <v>18641</v>
      </c>
      <c r="K48" s="14">
        <v>19060</v>
      </c>
      <c r="L48" s="107">
        <v>2.2477334906925597</v>
      </c>
      <c r="M48" s="14">
        <v>145190</v>
      </c>
      <c r="N48" s="14">
        <v>152762</v>
      </c>
      <c r="O48" s="107">
        <v>5.2152352090364351</v>
      </c>
      <c r="P48" s="108">
        <v>0.69112112802376235</v>
      </c>
      <c r="Q48" s="117">
        <v>0</v>
      </c>
      <c r="R48" s="117">
        <v>0</v>
      </c>
      <c r="S48" s="112" t="s">
        <v>57</v>
      </c>
      <c r="T48" s="14">
        <v>0</v>
      </c>
      <c r="U48" s="14">
        <v>0</v>
      </c>
      <c r="V48" s="112" t="s">
        <v>57</v>
      </c>
      <c r="W48" s="112" t="s">
        <v>57</v>
      </c>
      <c r="X48" s="13">
        <v>1679.1419672050024</v>
      </c>
      <c r="Y48" s="13">
        <v>1639.7402260999997</v>
      </c>
      <c r="Z48" s="107">
        <v>-2.3465401898440068</v>
      </c>
      <c r="AA48" s="13">
        <v>14062.231013365001</v>
      </c>
      <c r="AB48" s="13">
        <v>11994.792086289999</v>
      </c>
      <c r="AC48" s="107">
        <v>-14.702069146140964</v>
      </c>
      <c r="AD48" s="108">
        <v>0.64457774274770674</v>
      </c>
    </row>
    <row r="49" spans="1:30">
      <c r="A49" s="5"/>
      <c r="B49" s="114" t="s">
        <v>5</v>
      </c>
      <c r="C49" s="13">
        <v>118.40916728600001</v>
      </c>
      <c r="D49" s="13">
        <v>66.874986247999999</v>
      </c>
      <c r="E49" s="107">
        <v>-43.522120980317972</v>
      </c>
      <c r="F49" s="13">
        <v>858.43786540300005</v>
      </c>
      <c r="G49" s="13">
        <v>1521.646556315</v>
      </c>
      <c r="H49" s="107">
        <v>77.257623136259454</v>
      </c>
      <c r="I49" s="108">
        <v>0.81420522013924823</v>
      </c>
      <c r="J49" s="14">
        <v>0</v>
      </c>
      <c r="K49" s="14">
        <v>0</v>
      </c>
      <c r="L49" s="112" t="s">
        <v>57</v>
      </c>
      <c r="M49" s="14">
        <v>6</v>
      </c>
      <c r="N49" s="14">
        <v>13</v>
      </c>
      <c r="O49" s="107">
        <v>116.66666666666667</v>
      </c>
      <c r="P49" s="108">
        <v>0.77797725912627169</v>
      </c>
      <c r="Q49" s="118">
        <v>5735</v>
      </c>
      <c r="R49" s="118">
        <v>4666</v>
      </c>
      <c r="S49" s="107">
        <v>-18.639930252833476</v>
      </c>
      <c r="T49" s="14">
        <v>82382</v>
      </c>
      <c r="U49" s="14">
        <v>42774</v>
      </c>
      <c r="V49" s="107">
        <v>-48.078463742079578</v>
      </c>
      <c r="W49" s="108">
        <v>2.9036559957419928E-2</v>
      </c>
      <c r="X49" s="13">
        <v>1274.6189422</v>
      </c>
      <c r="Y49" s="13">
        <v>1103.4767898</v>
      </c>
      <c r="Z49" s="107">
        <v>-13.426926804069584</v>
      </c>
      <c r="AA49" s="13">
        <v>9987.5805657000019</v>
      </c>
      <c r="AB49" s="13">
        <v>10058.104463499998</v>
      </c>
      <c r="AC49" s="107">
        <v>0.70611593404506667</v>
      </c>
      <c r="AD49" s="108">
        <v>0.71666362589938526</v>
      </c>
    </row>
    <row r="50" spans="1:30">
      <c r="A50" s="5"/>
      <c r="B50" s="114" t="s">
        <v>6</v>
      </c>
      <c r="C50" s="13">
        <v>9.1647232000000009E-2</v>
      </c>
      <c r="D50" s="13">
        <v>2.7634819999999997E-2</v>
      </c>
      <c r="E50" s="107">
        <v>-69.846530662268137</v>
      </c>
      <c r="F50" s="13">
        <v>1.5656641400000004</v>
      </c>
      <c r="G50" s="13">
        <v>0.50741594100000009</v>
      </c>
      <c r="H50" s="107">
        <v>-67.591009589068065</v>
      </c>
      <c r="I50" s="108">
        <v>1.0450264622690535E-2</v>
      </c>
      <c r="J50" s="14">
        <v>0</v>
      </c>
      <c r="K50" s="14">
        <v>0</v>
      </c>
      <c r="L50" s="112" t="s">
        <v>57</v>
      </c>
      <c r="M50" s="14">
        <v>2</v>
      </c>
      <c r="N50" s="14">
        <v>4</v>
      </c>
      <c r="O50" s="112">
        <v>100</v>
      </c>
      <c r="P50" s="108">
        <v>7.7369439071566723E-2</v>
      </c>
      <c r="Q50" s="116">
        <v>71</v>
      </c>
      <c r="R50" s="116">
        <v>24</v>
      </c>
      <c r="S50" s="107">
        <v>-66.197183098591552</v>
      </c>
      <c r="T50" s="14">
        <v>1470</v>
      </c>
      <c r="U50" s="14">
        <v>298</v>
      </c>
      <c r="V50" s="107">
        <v>-79.727891156462576</v>
      </c>
      <c r="W50" s="108">
        <v>7.029532054902061E-3</v>
      </c>
      <c r="X50" s="13">
        <v>33.7716055</v>
      </c>
      <c r="Y50" s="13">
        <v>6.781600000000001</v>
      </c>
      <c r="Z50" s="107">
        <v>-79.919225338576211</v>
      </c>
      <c r="AA50" s="13">
        <v>421.37752749999993</v>
      </c>
      <c r="AB50" s="13">
        <v>142.09359960000006</v>
      </c>
      <c r="AC50" s="107">
        <v>-66.278790318261542</v>
      </c>
      <c r="AD50" s="108">
        <v>7.2638686929165808E-2</v>
      </c>
    </row>
    <row r="51" spans="1:30">
      <c r="A51" s="5"/>
      <c r="B51" s="114" t="s">
        <v>25</v>
      </c>
      <c r="C51" s="13">
        <v>0.87756912300000012</v>
      </c>
      <c r="D51" s="13">
        <v>33.461838790999998</v>
      </c>
      <c r="E51" s="107">
        <v>3713.0146006743666</v>
      </c>
      <c r="F51" s="13">
        <v>152.0450315889999</v>
      </c>
      <c r="G51" s="13">
        <v>262.15283697300015</v>
      </c>
      <c r="H51" s="107">
        <v>72.41789109008036</v>
      </c>
      <c r="I51" s="108">
        <v>3.1047499076791429</v>
      </c>
      <c r="J51" s="14">
        <v>4</v>
      </c>
      <c r="K51" s="14">
        <v>1</v>
      </c>
      <c r="L51" s="107">
        <v>-75</v>
      </c>
      <c r="M51" s="14">
        <v>65</v>
      </c>
      <c r="N51" s="14">
        <v>17</v>
      </c>
      <c r="O51" s="107">
        <v>-73.846153846153854</v>
      </c>
      <c r="P51" s="108">
        <v>5.5457689045475309E-2</v>
      </c>
      <c r="Q51" s="14">
        <v>35828</v>
      </c>
      <c r="R51" s="14">
        <v>170094</v>
      </c>
      <c r="S51" s="107">
        <v>374.75159093446467</v>
      </c>
      <c r="T51" s="14">
        <v>3907408</v>
      </c>
      <c r="U51" s="14">
        <v>5817495</v>
      </c>
      <c r="V51" s="107">
        <v>48.883735714314966</v>
      </c>
      <c r="W51" s="108">
        <v>7.8717859186314412</v>
      </c>
      <c r="X51" s="13">
        <v>1075.9475889999999</v>
      </c>
      <c r="Y51" s="13">
        <v>21343.346056499999</v>
      </c>
      <c r="Z51" s="107">
        <v>1883.6789704911919</v>
      </c>
      <c r="AA51" s="13">
        <v>109654.21618959999</v>
      </c>
      <c r="AB51" s="13">
        <v>139767.69962640002</v>
      </c>
      <c r="AC51" s="107">
        <v>27.462221228896173</v>
      </c>
      <c r="AD51" s="108">
        <v>5.145701392590321</v>
      </c>
    </row>
    <row r="52" spans="1:30">
      <c r="A52" s="5"/>
      <c r="B52" s="114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6"/>
      <c r="R52" s="116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3" t="s">
        <v>58</v>
      </c>
      <c r="C53" s="122">
        <v>47.580463467999913</v>
      </c>
      <c r="D53" s="122">
        <v>48.634327939999594</v>
      </c>
      <c r="E53" s="105">
        <v>2.2149100601099736</v>
      </c>
      <c r="F53" s="122">
        <v>376.35883256295085</v>
      </c>
      <c r="G53" s="122">
        <v>386.3115138239753</v>
      </c>
      <c r="H53" s="105">
        <v>2.6444659723403032</v>
      </c>
      <c r="I53" s="106">
        <v>0.12130541076806738</v>
      </c>
      <c r="J53" s="123">
        <v>8399</v>
      </c>
      <c r="K53" s="123">
        <v>8009</v>
      </c>
      <c r="L53" s="105">
        <v>-4.6434099297535418</v>
      </c>
      <c r="M53" s="123">
        <v>53725</v>
      </c>
      <c r="N53" s="123">
        <v>45153</v>
      </c>
      <c r="O53" s="105">
        <v>-15.955328059562587</v>
      </c>
      <c r="P53" s="106">
        <v>0.19450137425582861</v>
      </c>
      <c r="Q53" s="123">
        <v>23362</v>
      </c>
      <c r="R53" s="123">
        <v>18859</v>
      </c>
      <c r="S53" s="105">
        <v>-19.274890848386271</v>
      </c>
      <c r="T53" s="123">
        <v>305631</v>
      </c>
      <c r="U53" s="123">
        <v>226211</v>
      </c>
      <c r="V53" s="105">
        <v>-25.985583923096804</v>
      </c>
      <c r="W53" s="106">
        <v>0.10033611777109744</v>
      </c>
      <c r="X53" s="122">
        <v>1083.18977010906</v>
      </c>
      <c r="Y53" s="122">
        <v>887.73957573078007</v>
      </c>
      <c r="Z53" s="105">
        <v>-18.043947586266547</v>
      </c>
      <c r="AA53" s="122">
        <v>13734.72209709442</v>
      </c>
      <c r="AB53" s="122">
        <v>8797.9888374333987</v>
      </c>
      <c r="AC53" s="105">
        <v>-35.943452111822396</v>
      </c>
      <c r="AD53" s="106">
        <v>0.14167921118319562</v>
      </c>
    </row>
    <row r="54" spans="1:30">
      <c r="A54" s="5"/>
      <c r="B54" s="114" t="s">
        <v>3</v>
      </c>
      <c r="C54" s="13">
        <v>3.7966136000000086</v>
      </c>
      <c r="D54" s="13">
        <v>1.0791131500000022</v>
      </c>
      <c r="E54" s="107">
        <v>-71.576956106357528</v>
      </c>
      <c r="F54" s="13">
        <v>25.715008650000041</v>
      </c>
      <c r="G54" s="13">
        <v>15.508381644999952</v>
      </c>
      <c r="H54" s="107">
        <v>-39.691322464323079</v>
      </c>
      <c r="I54" s="108">
        <v>4.0240407706451285E-2</v>
      </c>
      <c r="J54" s="14">
        <v>3134</v>
      </c>
      <c r="K54" s="14">
        <v>3121</v>
      </c>
      <c r="L54" s="107">
        <v>-0.41480536056158263</v>
      </c>
      <c r="M54" s="14">
        <v>4713</v>
      </c>
      <c r="N54" s="14">
        <v>3302</v>
      </c>
      <c r="O54" s="107">
        <v>-29.938468067048589</v>
      </c>
      <c r="P54" s="108">
        <v>0.30752180452528299</v>
      </c>
      <c r="Q54" s="14">
        <v>0</v>
      </c>
      <c r="R54" s="14">
        <v>0</v>
      </c>
      <c r="S54" s="112" t="s">
        <v>57</v>
      </c>
      <c r="T54" s="14">
        <v>0</v>
      </c>
      <c r="U54" s="14">
        <v>0</v>
      </c>
      <c r="V54" s="112" t="s">
        <v>57</v>
      </c>
      <c r="W54" s="112" t="s">
        <v>57</v>
      </c>
      <c r="X54" s="13">
        <v>5.1448420000000805</v>
      </c>
      <c r="Y54" s="13">
        <v>3.0296044000001454</v>
      </c>
      <c r="Z54" s="107">
        <v>-41.113752375678438</v>
      </c>
      <c r="AA54" s="13">
        <v>36.774502600000041</v>
      </c>
      <c r="AB54" s="13">
        <v>31.46698649999929</v>
      </c>
      <c r="AC54" s="107">
        <v>-14.432597927240884</v>
      </c>
      <c r="AD54" s="108">
        <v>9.3549252123322699E-2</v>
      </c>
    </row>
    <row r="55" spans="1:30">
      <c r="A55" s="5"/>
      <c r="B55" s="114" t="s">
        <v>4</v>
      </c>
      <c r="C55" s="13">
        <v>41.297177362999847</v>
      </c>
      <c r="D55" s="13">
        <v>46.697751086999716</v>
      </c>
      <c r="E55" s="107">
        <v>13.077343462312527</v>
      </c>
      <c r="F55" s="13">
        <v>325.27004499599775</v>
      </c>
      <c r="G55" s="13">
        <v>348.7431685729926</v>
      </c>
      <c r="H55" s="107">
        <v>7.216503314125859</v>
      </c>
      <c r="I55" s="108">
        <v>0.4373718190356794</v>
      </c>
      <c r="J55" s="14">
        <v>5267</v>
      </c>
      <c r="K55" s="14">
        <v>4888</v>
      </c>
      <c r="L55" s="107">
        <v>-7.1957471046136323</v>
      </c>
      <c r="M55" s="14">
        <v>49008</v>
      </c>
      <c r="N55" s="14">
        <v>41848</v>
      </c>
      <c r="O55" s="107">
        <v>-14.609859614756774</v>
      </c>
      <c r="P55" s="108">
        <v>0.18932743068000163</v>
      </c>
      <c r="Q55" s="118">
        <v>0</v>
      </c>
      <c r="R55" s="118">
        <v>0</v>
      </c>
      <c r="S55" s="112" t="s">
        <v>57</v>
      </c>
      <c r="T55" s="14">
        <v>0</v>
      </c>
      <c r="U55" s="14">
        <v>0</v>
      </c>
      <c r="V55" s="112" t="s">
        <v>57</v>
      </c>
      <c r="W55" s="112" t="s">
        <v>57</v>
      </c>
      <c r="X55" s="13">
        <v>868.86085610000055</v>
      </c>
      <c r="Y55" s="13">
        <v>856.41349570000875</v>
      </c>
      <c r="Z55" s="107">
        <v>-1.4326068797555749</v>
      </c>
      <c r="AA55" s="13">
        <v>10167.247477086141</v>
      </c>
      <c r="AB55" s="13">
        <v>7475.3812079000145</v>
      </c>
      <c r="AC55" s="107">
        <v>-26.475860602909172</v>
      </c>
      <c r="AD55" s="108">
        <v>0.40171303599954039</v>
      </c>
    </row>
    <row r="56" spans="1:30">
      <c r="A56" s="5"/>
      <c r="B56" s="114" t="s">
        <v>5</v>
      </c>
      <c r="C56" s="13">
        <v>2.3779510320000532</v>
      </c>
      <c r="D56" s="13">
        <v>0.80893890499986765</v>
      </c>
      <c r="E56" s="107">
        <v>-65.98168363797285</v>
      </c>
      <c r="F56" s="13">
        <v>24.163472994953082</v>
      </c>
      <c r="G56" s="13">
        <v>21.229708126982732</v>
      </c>
      <c r="H56" s="107">
        <v>-12.141321194114408</v>
      </c>
      <c r="I56" s="108">
        <v>1.1359628231198573E-2</v>
      </c>
      <c r="J56" s="14">
        <v>-3</v>
      </c>
      <c r="K56" s="14">
        <v>0</v>
      </c>
      <c r="L56" s="112">
        <v>-100</v>
      </c>
      <c r="M56" s="14">
        <v>-3</v>
      </c>
      <c r="N56" s="14">
        <v>0</v>
      </c>
      <c r="O56" s="112">
        <v>-100</v>
      </c>
      <c r="P56" s="108">
        <v>0</v>
      </c>
      <c r="Q56" s="118">
        <v>22327</v>
      </c>
      <c r="R56" s="118">
        <v>18698</v>
      </c>
      <c r="S56" s="107">
        <v>-16.253863035786267</v>
      </c>
      <c r="T56" s="14">
        <v>277423</v>
      </c>
      <c r="U56" s="14">
        <v>221642</v>
      </c>
      <c r="V56" s="107">
        <v>-20.106840456631208</v>
      </c>
      <c r="W56" s="108">
        <v>0.15045871842900985</v>
      </c>
      <c r="X56" s="13">
        <v>115.11457599998235</v>
      </c>
      <c r="Y56" s="13">
        <v>29.66106000000185</v>
      </c>
      <c r="Z56" s="107">
        <v>-74.233445467404238</v>
      </c>
      <c r="AA56" s="13">
        <v>1349.4956483979629</v>
      </c>
      <c r="AB56" s="13">
        <v>889.77331319984569</v>
      </c>
      <c r="AC56" s="107">
        <v>-34.06623324379526</v>
      </c>
      <c r="AD56" s="108">
        <v>6.3398443631238283E-2</v>
      </c>
    </row>
    <row r="57" spans="1:30">
      <c r="A57" s="5"/>
      <c r="B57" s="114" t="s">
        <v>6</v>
      </c>
      <c r="C57" s="13">
        <v>0</v>
      </c>
      <c r="D57" s="13">
        <v>0</v>
      </c>
      <c r="E57" s="112" t="s">
        <v>57</v>
      </c>
      <c r="F57" s="13">
        <v>0</v>
      </c>
      <c r="G57" s="13">
        <v>0</v>
      </c>
      <c r="H57" s="112" t="s">
        <v>57</v>
      </c>
      <c r="I57" s="108">
        <v>0</v>
      </c>
      <c r="J57" s="14">
        <v>0</v>
      </c>
      <c r="K57" s="14">
        <v>0</v>
      </c>
      <c r="L57" s="112" t="s">
        <v>57</v>
      </c>
      <c r="M57" s="14">
        <v>0</v>
      </c>
      <c r="N57" s="14">
        <v>0</v>
      </c>
      <c r="O57" s="112" t="s">
        <v>57</v>
      </c>
      <c r="P57" s="108">
        <v>0</v>
      </c>
      <c r="Q57" s="118">
        <v>0</v>
      </c>
      <c r="R57" s="118">
        <v>0</v>
      </c>
      <c r="S57" s="112" t="s">
        <v>57</v>
      </c>
      <c r="T57" s="14">
        <v>0</v>
      </c>
      <c r="U57" s="14">
        <v>0</v>
      </c>
      <c r="V57" s="112" t="s">
        <v>57</v>
      </c>
      <c r="W57" s="108">
        <v>0</v>
      </c>
      <c r="X57" s="13">
        <v>0</v>
      </c>
      <c r="Y57" s="13">
        <v>0</v>
      </c>
      <c r="Z57" s="112" t="s">
        <v>57</v>
      </c>
      <c r="AA57" s="13">
        <v>0</v>
      </c>
      <c r="AB57" s="13">
        <v>0</v>
      </c>
      <c r="AC57" s="112" t="s">
        <v>57</v>
      </c>
      <c r="AD57" s="108">
        <v>0</v>
      </c>
    </row>
    <row r="58" spans="1:30">
      <c r="A58" s="5"/>
      <c r="B58" s="114" t="s">
        <v>25</v>
      </c>
      <c r="C58" s="13">
        <v>0.10872147300000001</v>
      </c>
      <c r="D58" s="13">
        <v>4.8524797999999994E-2</v>
      </c>
      <c r="E58" s="107">
        <v>-55.367788293302475</v>
      </c>
      <c r="F58" s="13">
        <v>1.2103059220000001</v>
      </c>
      <c r="G58" s="13">
        <v>0.83025547900000018</v>
      </c>
      <c r="H58" s="107">
        <v>-31.401188417881663</v>
      </c>
      <c r="I58" s="108">
        <v>9.8329495554566188E-3</v>
      </c>
      <c r="J58" s="14">
        <v>1</v>
      </c>
      <c r="K58" s="14">
        <v>0</v>
      </c>
      <c r="L58" s="112">
        <v>-100</v>
      </c>
      <c r="M58" s="14">
        <v>7</v>
      </c>
      <c r="N58" s="14">
        <v>3</v>
      </c>
      <c r="O58" s="107">
        <v>-57.142857142857139</v>
      </c>
      <c r="P58" s="108">
        <v>9.7866510080250532E-3</v>
      </c>
      <c r="Q58" s="118">
        <v>1035</v>
      </c>
      <c r="R58" s="118">
        <v>161</v>
      </c>
      <c r="S58" s="107">
        <v>-84.444444444444443</v>
      </c>
      <c r="T58" s="14">
        <v>28208</v>
      </c>
      <c r="U58" s="14">
        <v>4569</v>
      </c>
      <c r="V58" s="107">
        <v>-83.802467385138968</v>
      </c>
      <c r="W58" s="108">
        <v>6.1824186977774897E-3</v>
      </c>
      <c r="X58" s="13">
        <v>94.069496009076914</v>
      </c>
      <c r="Y58" s="13">
        <v>-1.3645843692307686</v>
      </c>
      <c r="Z58" s="107">
        <v>-101.45061303304857</v>
      </c>
      <c r="AA58" s="13">
        <v>2181.2044690103144</v>
      </c>
      <c r="AB58" s="13">
        <v>401.36732983353846</v>
      </c>
      <c r="AC58" s="107">
        <v>-81.598821406429067</v>
      </c>
      <c r="AD58" s="108">
        <v>1.4776779138422555E-2</v>
      </c>
    </row>
    <row r="59" spans="1:30">
      <c r="A59" s="5"/>
      <c r="B59" s="114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18"/>
      <c r="R59" s="118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3" t="s">
        <v>65</v>
      </c>
      <c r="C60" s="122">
        <v>80.396792667</v>
      </c>
      <c r="D60" s="122">
        <v>0</v>
      </c>
      <c r="E60" s="127">
        <v>-100</v>
      </c>
      <c r="F60" s="122">
        <v>842.14187592838789</v>
      </c>
      <c r="G60" s="122">
        <v>435.65103984184691</v>
      </c>
      <c r="H60" s="127">
        <v>-48.26868817542416</v>
      </c>
      <c r="I60" s="128">
        <v>0.13679848114397861</v>
      </c>
      <c r="J60" s="123">
        <v>10924</v>
      </c>
      <c r="K60" s="123">
        <v>0</v>
      </c>
      <c r="L60" s="127">
        <v>-100</v>
      </c>
      <c r="M60" s="123">
        <v>107226</v>
      </c>
      <c r="N60" s="123">
        <v>61374</v>
      </c>
      <c r="O60" s="127">
        <v>-42.762016675060153</v>
      </c>
      <c r="P60" s="128">
        <v>0.26437506574485026</v>
      </c>
      <c r="Q60" s="123">
        <v>11405</v>
      </c>
      <c r="R60" s="123">
        <v>0</v>
      </c>
      <c r="S60" s="127">
        <v>-100</v>
      </c>
      <c r="T60" s="123">
        <v>1091871</v>
      </c>
      <c r="U60" s="123">
        <v>144394</v>
      </c>
      <c r="V60" s="127">
        <v>-86.775543997413621</v>
      </c>
      <c r="W60" s="128">
        <v>6.4046104696234243E-2</v>
      </c>
      <c r="X60" s="122">
        <v>3595.5259296759996</v>
      </c>
      <c r="Y60" s="122">
        <v>0</v>
      </c>
      <c r="Z60" s="127">
        <v>-100</v>
      </c>
      <c r="AA60" s="122">
        <v>60258.079384746365</v>
      </c>
      <c r="AB60" s="122">
        <v>52819.224543278295</v>
      </c>
      <c r="AC60" s="127">
        <v>-12.344991605144205</v>
      </c>
      <c r="AD60" s="128">
        <v>0.85057917290820884</v>
      </c>
    </row>
    <row r="61" spans="1:30" s="27" customFormat="1">
      <c r="A61" s="5"/>
      <c r="B61" s="114" t="s">
        <v>3</v>
      </c>
      <c r="C61" s="129">
        <v>7.9094886120000005</v>
      </c>
      <c r="D61" s="129">
        <v>0</v>
      </c>
      <c r="E61" s="127">
        <v>-100</v>
      </c>
      <c r="F61" s="129">
        <v>124.58845224499998</v>
      </c>
      <c r="G61" s="129">
        <v>53.750115783000012</v>
      </c>
      <c r="H61" s="127">
        <v>-56.857866989709613</v>
      </c>
      <c r="I61" s="130">
        <v>0.13946823226872485</v>
      </c>
      <c r="J61" s="131">
        <v>106</v>
      </c>
      <c r="K61" s="131">
        <v>0</v>
      </c>
      <c r="L61" s="127">
        <v>-100</v>
      </c>
      <c r="M61" s="131">
        <v>1191</v>
      </c>
      <c r="N61" s="131">
        <v>629</v>
      </c>
      <c r="O61" s="127">
        <v>-47.187237615449199</v>
      </c>
      <c r="P61" s="130">
        <v>5.8580016670624777E-2</v>
      </c>
      <c r="Q61" s="132">
        <v>0</v>
      </c>
      <c r="R61" s="132">
        <v>0</v>
      </c>
      <c r="S61" s="127" t="s">
        <v>57</v>
      </c>
      <c r="T61" s="131">
        <v>0</v>
      </c>
      <c r="U61" s="131">
        <v>0</v>
      </c>
      <c r="V61" s="127" t="s">
        <v>57</v>
      </c>
      <c r="W61" s="112" t="s">
        <v>57</v>
      </c>
      <c r="X61" s="129">
        <v>2.8373393</v>
      </c>
      <c r="Y61" s="129">
        <v>0</v>
      </c>
      <c r="Z61" s="127">
        <v>-100</v>
      </c>
      <c r="AA61" s="129">
        <v>17.3093273</v>
      </c>
      <c r="AB61" s="129">
        <v>50.662899899999999</v>
      </c>
      <c r="AC61" s="127">
        <v>192.6913277559897</v>
      </c>
      <c r="AD61" s="130">
        <v>0.15061742235926745</v>
      </c>
    </row>
    <row r="62" spans="1:30" s="27" customFormat="1">
      <c r="A62" s="5"/>
      <c r="B62" s="114" t="s">
        <v>4</v>
      </c>
      <c r="C62" s="129">
        <v>60.710413954999993</v>
      </c>
      <c r="D62" s="129">
        <v>0</v>
      </c>
      <c r="E62" s="127">
        <v>-100</v>
      </c>
      <c r="F62" s="129">
        <v>573.82042684500016</v>
      </c>
      <c r="G62" s="129">
        <v>336.08196946899994</v>
      </c>
      <c r="H62" s="127">
        <v>-41.430811148209244</v>
      </c>
      <c r="I62" s="130">
        <v>0.42149293686016476</v>
      </c>
      <c r="J62" s="131">
        <v>10818</v>
      </c>
      <c r="K62" s="131">
        <v>0</v>
      </c>
      <c r="L62" s="127">
        <v>-100</v>
      </c>
      <c r="M62" s="131">
        <v>106023</v>
      </c>
      <c r="N62" s="131">
        <v>60717</v>
      </c>
      <c r="O62" s="127">
        <v>-42.732237344727089</v>
      </c>
      <c r="P62" s="130">
        <v>0.27469397841229348</v>
      </c>
      <c r="Q62" s="132">
        <v>0</v>
      </c>
      <c r="R62" s="132">
        <v>0</v>
      </c>
      <c r="S62" s="127" t="s">
        <v>57</v>
      </c>
      <c r="T62" s="131">
        <v>0</v>
      </c>
      <c r="U62" s="131">
        <v>0</v>
      </c>
      <c r="V62" s="127" t="s">
        <v>57</v>
      </c>
      <c r="W62" s="112" t="s">
        <v>57</v>
      </c>
      <c r="X62" s="129">
        <v>908.23455419999993</v>
      </c>
      <c r="Y62" s="129">
        <v>0</v>
      </c>
      <c r="Z62" s="127">
        <v>-100</v>
      </c>
      <c r="AA62" s="129">
        <v>10943.538822899998</v>
      </c>
      <c r="AB62" s="129">
        <v>5298.2172917000007</v>
      </c>
      <c r="AC62" s="127">
        <v>-51.585886636476587</v>
      </c>
      <c r="AD62" s="130">
        <v>0.28471631003711312</v>
      </c>
    </row>
    <row r="63" spans="1:30" s="27" customFormat="1">
      <c r="A63" s="5"/>
      <c r="B63" s="114" t="s">
        <v>5</v>
      </c>
      <c r="C63" s="129">
        <v>2.0920100000000001E-2</v>
      </c>
      <c r="D63" s="129">
        <v>0</v>
      </c>
      <c r="E63" s="127">
        <v>-100</v>
      </c>
      <c r="F63" s="129">
        <v>0.55752414245762716</v>
      </c>
      <c r="G63" s="129">
        <v>0.21275849999999999</v>
      </c>
      <c r="H63" s="127">
        <v>-61.83869292867977</v>
      </c>
      <c r="I63" s="130">
        <v>1.1384317902871502E-4</v>
      </c>
      <c r="J63" s="131">
        <v>0</v>
      </c>
      <c r="K63" s="131">
        <v>0</v>
      </c>
      <c r="L63" s="127" t="s">
        <v>57</v>
      </c>
      <c r="M63" s="131">
        <v>0</v>
      </c>
      <c r="N63" s="131">
        <v>0</v>
      </c>
      <c r="O63" s="127" t="s">
        <v>57</v>
      </c>
      <c r="P63" s="130">
        <v>0</v>
      </c>
      <c r="Q63" s="131">
        <v>32</v>
      </c>
      <c r="R63" s="131">
        <v>0</v>
      </c>
      <c r="S63" s="127">
        <v>-100</v>
      </c>
      <c r="T63" s="131">
        <v>3368</v>
      </c>
      <c r="U63" s="131">
        <v>933</v>
      </c>
      <c r="V63" s="127">
        <v>-72.298099762470315</v>
      </c>
      <c r="W63" s="130">
        <v>6.333546182324027E-4</v>
      </c>
      <c r="X63" s="129">
        <v>1.86358</v>
      </c>
      <c r="Y63" s="129">
        <v>0</v>
      </c>
      <c r="Z63" s="127">
        <v>-100</v>
      </c>
      <c r="AA63" s="129">
        <v>49.519908600000001</v>
      </c>
      <c r="AB63" s="129">
        <v>17.620324</v>
      </c>
      <c r="AC63" s="127">
        <v>-64.417696845264373</v>
      </c>
      <c r="AD63" s="130">
        <v>1.2554895739239269E-3</v>
      </c>
    </row>
    <row r="64" spans="1:30" s="27" customFormat="1">
      <c r="A64" s="5"/>
      <c r="B64" s="114" t="s">
        <v>6</v>
      </c>
      <c r="C64" s="129">
        <v>10.2464659</v>
      </c>
      <c r="D64" s="129">
        <v>0</v>
      </c>
      <c r="E64" s="127">
        <v>-100</v>
      </c>
      <c r="F64" s="129">
        <v>43.809042881660098</v>
      </c>
      <c r="G64" s="129">
        <v>14.069978606757102</v>
      </c>
      <c r="H64" s="127">
        <v>-67.883391918047906</v>
      </c>
      <c r="I64" s="130">
        <v>0.28977213326493895</v>
      </c>
      <c r="J64" s="131">
        <v>0</v>
      </c>
      <c r="K64" s="131">
        <v>0</v>
      </c>
      <c r="L64" s="127" t="s">
        <v>57</v>
      </c>
      <c r="M64" s="131">
        <v>12</v>
      </c>
      <c r="N64" s="131">
        <v>28</v>
      </c>
      <c r="O64" s="127">
        <v>133.33333333333331</v>
      </c>
      <c r="P64" s="130">
        <v>0.5415860735009671</v>
      </c>
      <c r="Q64" s="119">
        <v>163</v>
      </c>
      <c r="R64" s="119">
        <v>0</v>
      </c>
      <c r="S64" s="127">
        <v>-100</v>
      </c>
      <c r="T64" s="131">
        <v>85655</v>
      </c>
      <c r="U64" s="131">
        <v>59444</v>
      </c>
      <c r="V64" s="127">
        <v>-30.600665460276694</v>
      </c>
      <c r="W64" s="130">
        <v>1.4022265217167722</v>
      </c>
      <c r="X64" s="129">
        <v>1.6200000000000003E-2</v>
      </c>
      <c r="Y64" s="129">
        <v>0</v>
      </c>
      <c r="Z64" s="127">
        <v>-100</v>
      </c>
      <c r="AA64" s="129">
        <v>7436.4733759000001</v>
      </c>
      <c r="AB64" s="129">
        <v>11903.543821231298</v>
      </c>
      <c r="AC64" s="127">
        <v>60.069743002215361</v>
      </c>
      <c r="AD64" s="130">
        <v>6.0851283619535099</v>
      </c>
    </row>
    <row r="65" spans="1:30" s="27" customFormat="1">
      <c r="A65" s="5"/>
      <c r="B65" s="114" t="s">
        <v>25</v>
      </c>
      <c r="C65" s="129">
        <v>1.509504100000002</v>
      </c>
      <c r="D65" s="129">
        <v>0</v>
      </c>
      <c r="E65" s="127">
        <v>-100</v>
      </c>
      <c r="F65" s="129">
        <v>99.36642981427012</v>
      </c>
      <c r="G65" s="129">
        <v>31.536217483089818</v>
      </c>
      <c r="H65" s="127">
        <v>-68.262704474704933</v>
      </c>
      <c r="I65" s="130">
        <v>0.37349230872239891</v>
      </c>
      <c r="J65" s="131">
        <v>0</v>
      </c>
      <c r="K65" s="131">
        <v>0</v>
      </c>
      <c r="L65" s="127" t="s">
        <v>57</v>
      </c>
      <c r="M65" s="131">
        <v>0</v>
      </c>
      <c r="N65" s="131">
        <v>0</v>
      </c>
      <c r="O65" s="127" t="s">
        <v>57</v>
      </c>
      <c r="P65" s="130">
        <v>0</v>
      </c>
      <c r="Q65" s="119">
        <v>11210</v>
      </c>
      <c r="R65" s="119">
        <v>0</v>
      </c>
      <c r="S65" s="127">
        <v>-100</v>
      </c>
      <c r="T65" s="131">
        <v>1002848</v>
      </c>
      <c r="U65" s="131">
        <v>84017</v>
      </c>
      <c r="V65" s="127">
        <v>-91.62216008806918</v>
      </c>
      <c r="W65" s="130">
        <v>0.11368532977263544</v>
      </c>
      <c r="X65" s="129">
        <v>2682.5742561759998</v>
      </c>
      <c r="Y65" s="129">
        <v>0</v>
      </c>
      <c r="Z65" s="127">
        <v>-100</v>
      </c>
      <c r="AA65" s="129">
        <v>41811.237950046372</v>
      </c>
      <c r="AB65" s="129">
        <v>35549.180206446996</v>
      </c>
      <c r="AC65" s="127">
        <v>-14.976972820276016</v>
      </c>
      <c r="AD65" s="130">
        <v>1.3087821190641298</v>
      </c>
    </row>
    <row r="66" spans="1:30" s="27" customFormat="1">
      <c r="A66" s="5"/>
      <c r="B66" s="114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6"/>
      <c r="R66" s="116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3" t="s">
        <v>17</v>
      </c>
      <c r="C67" s="122">
        <v>32.998481435999999</v>
      </c>
      <c r="D67" s="122">
        <v>46.769398609999996</v>
      </c>
      <c r="E67" s="105">
        <v>41.731972426393199</v>
      </c>
      <c r="F67" s="122">
        <v>354.40354572199999</v>
      </c>
      <c r="G67" s="122">
        <v>556.04484013899992</v>
      </c>
      <c r="H67" s="105">
        <v>56.895958533995795</v>
      </c>
      <c r="I67" s="106">
        <v>0.17460325495051182</v>
      </c>
      <c r="J67" s="123">
        <v>3527</v>
      </c>
      <c r="K67" s="123">
        <v>3493</v>
      </c>
      <c r="L67" s="105">
        <v>-0.96399206124184855</v>
      </c>
      <c r="M67" s="123">
        <v>31264</v>
      </c>
      <c r="N67" s="123">
        <v>34250</v>
      </c>
      <c r="O67" s="105">
        <v>9.5509211873080861</v>
      </c>
      <c r="P67" s="106">
        <v>0.14753553624924434</v>
      </c>
      <c r="Q67" s="123">
        <v>4181</v>
      </c>
      <c r="R67" s="123">
        <v>6429</v>
      </c>
      <c r="S67" s="105">
        <v>53.767041377660853</v>
      </c>
      <c r="T67" s="123">
        <v>78128</v>
      </c>
      <c r="U67" s="123">
        <v>102145</v>
      </c>
      <c r="V67" s="105">
        <v>30.740579561744831</v>
      </c>
      <c r="W67" s="106">
        <v>4.5306518028428097E-2</v>
      </c>
      <c r="X67" s="122">
        <v>1620.9371481999999</v>
      </c>
      <c r="Y67" s="122">
        <v>3198.3355373000004</v>
      </c>
      <c r="Z67" s="105">
        <v>97.313976106454973</v>
      </c>
      <c r="AA67" s="122">
        <v>22007.675846400001</v>
      </c>
      <c r="AB67" s="122">
        <v>28345.494973475998</v>
      </c>
      <c r="AC67" s="105">
        <v>28.798220999391589</v>
      </c>
      <c r="AD67" s="106">
        <v>0.4564642491193337</v>
      </c>
    </row>
    <row r="68" spans="1:30">
      <c r="A68" s="5"/>
      <c r="B68" s="114" t="s">
        <v>3</v>
      </c>
      <c r="C68" s="13">
        <v>0.21005346499999999</v>
      </c>
      <c r="D68" s="13">
        <v>0.209354334</v>
      </c>
      <c r="E68" s="107">
        <v>-0.33283478565801888</v>
      </c>
      <c r="F68" s="13">
        <v>3.8282555309999999</v>
      </c>
      <c r="G68" s="13">
        <v>6.8856342889999995</v>
      </c>
      <c r="H68" s="107">
        <v>79.86349744008244</v>
      </c>
      <c r="I68" s="108">
        <v>1.7866514859480143E-2</v>
      </c>
      <c r="J68" s="14">
        <v>10</v>
      </c>
      <c r="K68" s="14">
        <v>9</v>
      </c>
      <c r="L68" s="107">
        <v>-10</v>
      </c>
      <c r="M68" s="14">
        <v>145</v>
      </c>
      <c r="N68" s="14">
        <v>176</v>
      </c>
      <c r="O68" s="107">
        <v>21.379310344827587</v>
      </c>
      <c r="P68" s="108">
        <v>1.6391228829936343E-2</v>
      </c>
      <c r="Q68" s="116">
        <v>0</v>
      </c>
      <c r="R68" s="116">
        <v>0</v>
      </c>
      <c r="S68" s="112" t="s">
        <v>57</v>
      </c>
      <c r="T68" s="14">
        <v>0</v>
      </c>
      <c r="U68" s="14">
        <v>0</v>
      </c>
      <c r="V68" s="112" t="s">
        <v>57</v>
      </c>
      <c r="W68" s="112" t="s">
        <v>57</v>
      </c>
      <c r="X68" s="13">
        <v>6.8135499999999988E-2</v>
      </c>
      <c r="Y68" s="13">
        <v>0.19915289999999999</v>
      </c>
      <c r="Z68" s="107">
        <v>192.28948198809729</v>
      </c>
      <c r="AA68" s="13">
        <v>2.4780666</v>
      </c>
      <c r="AB68" s="13">
        <v>4.2216316999999997</v>
      </c>
      <c r="AC68" s="107">
        <v>70.359896703341207</v>
      </c>
      <c r="AD68" s="108">
        <v>1.2550629475597234E-2</v>
      </c>
    </row>
    <row r="69" spans="1:30">
      <c r="A69" s="5"/>
      <c r="B69" s="114" t="s">
        <v>4</v>
      </c>
      <c r="C69" s="13">
        <v>26.013592899999999</v>
      </c>
      <c r="D69" s="13">
        <v>33.271314699999998</v>
      </c>
      <c r="E69" s="107">
        <v>27.899728530002477</v>
      </c>
      <c r="F69" s="13">
        <v>228.96264989999997</v>
      </c>
      <c r="G69" s="13">
        <v>259.49521479999999</v>
      </c>
      <c r="H69" s="107">
        <v>13.33517275124794</v>
      </c>
      <c r="I69" s="108">
        <v>0.32544263043929833</v>
      </c>
      <c r="J69" s="14">
        <v>3517</v>
      </c>
      <c r="K69" s="14">
        <v>3477</v>
      </c>
      <c r="L69" s="107">
        <v>-1.1373329542223487</v>
      </c>
      <c r="M69" s="14">
        <v>31099</v>
      </c>
      <c r="N69" s="14">
        <v>34041</v>
      </c>
      <c r="O69" s="107">
        <v>9.4601112575967061</v>
      </c>
      <c r="P69" s="108">
        <v>0.15400724210901201</v>
      </c>
      <c r="Q69" s="117">
        <v>0</v>
      </c>
      <c r="R69" s="117">
        <v>0</v>
      </c>
      <c r="S69" s="112" t="s">
        <v>57</v>
      </c>
      <c r="T69" s="14">
        <v>0</v>
      </c>
      <c r="U69" s="14">
        <v>0</v>
      </c>
      <c r="V69" s="112" t="s">
        <v>57</v>
      </c>
      <c r="W69" s="112" t="s">
        <v>57</v>
      </c>
      <c r="X69" s="13">
        <v>241.72618269999998</v>
      </c>
      <c r="Y69" s="13">
        <v>353.78922809999995</v>
      </c>
      <c r="Z69" s="107">
        <v>46.359498234032209</v>
      </c>
      <c r="AA69" s="13">
        <v>2233.3190888999998</v>
      </c>
      <c r="AB69" s="13">
        <v>2681.5193909759996</v>
      </c>
      <c r="AC69" s="107">
        <v>20.068798243100886</v>
      </c>
      <c r="AD69" s="108">
        <v>0.14409984797861766</v>
      </c>
    </row>
    <row r="70" spans="1:30">
      <c r="A70" s="5"/>
      <c r="B70" s="114" t="s">
        <v>5</v>
      </c>
      <c r="C70" s="124">
        <v>1.337210359</v>
      </c>
      <c r="D70" s="124">
        <v>0.93844326199999994</v>
      </c>
      <c r="E70" s="107">
        <v>-29.820820210980735</v>
      </c>
      <c r="F70" s="124">
        <v>20.401074257999998</v>
      </c>
      <c r="G70" s="124">
        <v>13.816028566999998</v>
      </c>
      <c r="H70" s="107">
        <v>-32.277935993580172</v>
      </c>
      <c r="I70" s="108">
        <v>7.3927039982836021E-3</v>
      </c>
      <c r="J70" s="125">
        <v>0</v>
      </c>
      <c r="K70" s="125">
        <v>0</v>
      </c>
      <c r="L70" s="112" t="s">
        <v>57</v>
      </c>
      <c r="M70" s="125">
        <v>0</v>
      </c>
      <c r="N70" s="125">
        <v>3</v>
      </c>
      <c r="O70" s="112" t="s">
        <v>57</v>
      </c>
      <c r="P70" s="108">
        <v>0.17953321364452424</v>
      </c>
      <c r="Q70" s="116">
        <v>409</v>
      </c>
      <c r="R70" s="116">
        <v>221</v>
      </c>
      <c r="S70" s="107">
        <v>-45.965770171149146</v>
      </c>
      <c r="T70" s="125">
        <v>7850</v>
      </c>
      <c r="U70" s="125">
        <v>4067</v>
      </c>
      <c r="V70" s="107">
        <v>-48.191082802547768</v>
      </c>
      <c r="W70" s="108">
        <v>2.7608287592188439E-3</v>
      </c>
      <c r="X70" s="124">
        <v>51.375847999999998</v>
      </c>
      <c r="Y70" s="124">
        <v>32.539391600000002</v>
      </c>
      <c r="Z70" s="107">
        <v>-36.664030148952477</v>
      </c>
      <c r="AA70" s="124">
        <v>930.44268909999994</v>
      </c>
      <c r="AB70" s="124">
        <v>563.70668149999995</v>
      </c>
      <c r="AC70" s="107">
        <v>-39.4152172827256</v>
      </c>
      <c r="AD70" s="108">
        <v>4.0165428364115532E-2</v>
      </c>
    </row>
    <row r="71" spans="1:30">
      <c r="A71" s="5"/>
      <c r="B71" s="114" t="s">
        <v>6</v>
      </c>
      <c r="C71" s="124">
        <v>0</v>
      </c>
      <c r="D71" s="124">
        <v>0</v>
      </c>
      <c r="E71" s="112" t="s">
        <v>57</v>
      </c>
      <c r="F71" s="124">
        <v>0</v>
      </c>
      <c r="G71" s="124">
        <v>0</v>
      </c>
      <c r="H71" s="112" t="s">
        <v>57</v>
      </c>
      <c r="I71" s="108">
        <v>0</v>
      </c>
      <c r="J71" s="125">
        <v>0</v>
      </c>
      <c r="K71" s="125">
        <v>0</v>
      </c>
      <c r="L71" s="112" t="s">
        <v>57</v>
      </c>
      <c r="M71" s="125">
        <v>0</v>
      </c>
      <c r="N71" s="125">
        <v>0</v>
      </c>
      <c r="O71" s="112" t="s">
        <v>57</v>
      </c>
      <c r="P71" s="108">
        <v>0</v>
      </c>
      <c r="Q71" s="116">
        <v>0</v>
      </c>
      <c r="R71" s="116">
        <v>0</v>
      </c>
      <c r="S71" s="112" t="s">
        <v>57</v>
      </c>
      <c r="T71" s="125">
        <v>0</v>
      </c>
      <c r="U71" s="125">
        <v>0</v>
      </c>
      <c r="V71" s="112" t="s">
        <v>57</v>
      </c>
      <c r="W71" s="108">
        <v>0</v>
      </c>
      <c r="X71" s="124">
        <v>0</v>
      </c>
      <c r="Y71" s="124">
        <v>0</v>
      </c>
      <c r="Z71" s="112" t="s">
        <v>57</v>
      </c>
      <c r="AA71" s="124">
        <v>0</v>
      </c>
      <c r="AB71" s="124">
        <v>0</v>
      </c>
      <c r="AC71" s="112" t="s">
        <v>57</v>
      </c>
      <c r="AD71" s="108">
        <v>0</v>
      </c>
    </row>
    <row r="72" spans="1:30">
      <c r="A72" s="5"/>
      <c r="B72" s="114" t="s">
        <v>25</v>
      </c>
      <c r="C72" s="124">
        <v>5.437624711999999</v>
      </c>
      <c r="D72" s="124">
        <v>12.350286314000005</v>
      </c>
      <c r="E72" s="107">
        <v>127.12649305761812</v>
      </c>
      <c r="F72" s="124">
        <v>101.211566033</v>
      </c>
      <c r="G72" s="124">
        <v>275.84796248299995</v>
      </c>
      <c r="H72" s="107">
        <v>172.54588906672961</v>
      </c>
      <c r="I72" s="108">
        <v>3.2669451375831606</v>
      </c>
      <c r="J72" s="125">
        <v>0</v>
      </c>
      <c r="K72" s="125">
        <v>7</v>
      </c>
      <c r="L72" s="107" t="s">
        <v>57</v>
      </c>
      <c r="M72" s="125">
        <v>20</v>
      </c>
      <c r="N72" s="125">
        <v>30</v>
      </c>
      <c r="O72" s="107">
        <v>50</v>
      </c>
      <c r="P72" s="108">
        <v>9.7866510080250532E-2</v>
      </c>
      <c r="Q72" s="14">
        <v>3772</v>
      </c>
      <c r="R72" s="14">
        <v>6208</v>
      </c>
      <c r="S72" s="107">
        <v>64.581124072110285</v>
      </c>
      <c r="T72" s="125">
        <v>70278</v>
      </c>
      <c r="U72" s="125">
        <v>98078</v>
      </c>
      <c r="V72" s="107">
        <v>39.557187170949661</v>
      </c>
      <c r="W72" s="108">
        <v>0.13271159138555932</v>
      </c>
      <c r="X72" s="124">
        <v>1327.7669819999999</v>
      </c>
      <c r="Y72" s="124">
        <v>2811.8077647000005</v>
      </c>
      <c r="Z72" s="107">
        <v>111.76967064391128</v>
      </c>
      <c r="AA72" s="124">
        <v>18841.436001799997</v>
      </c>
      <c r="AB72" s="124">
        <v>25096.047269299997</v>
      </c>
      <c r="AC72" s="107">
        <v>33.196043374307948</v>
      </c>
      <c r="AD72" s="108">
        <v>0.92393854751371707</v>
      </c>
    </row>
    <row r="73" spans="1:30">
      <c r="A73" s="5"/>
      <c r="B73" s="114"/>
      <c r="C73" s="124"/>
      <c r="D73" s="124"/>
      <c r="E73" s="107"/>
      <c r="F73" s="124"/>
      <c r="G73" s="124"/>
      <c r="H73" s="107"/>
      <c r="I73" s="108"/>
      <c r="J73" s="125"/>
      <c r="K73" s="125"/>
      <c r="L73" s="107"/>
      <c r="M73" s="125"/>
      <c r="N73" s="125"/>
      <c r="O73" s="107"/>
      <c r="P73" s="108"/>
      <c r="Q73" s="14"/>
      <c r="R73" s="14"/>
      <c r="S73" s="107"/>
      <c r="T73" s="125"/>
      <c r="U73" s="125"/>
      <c r="V73" s="107"/>
      <c r="W73" s="108"/>
      <c r="X73" s="124"/>
      <c r="Y73" s="124"/>
      <c r="Z73" s="107"/>
      <c r="AA73" s="124"/>
      <c r="AB73" s="124"/>
      <c r="AC73" s="107"/>
      <c r="AD73" s="108"/>
    </row>
    <row r="74" spans="1:30" s="25" customFormat="1" ht="15">
      <c r="A74" s="17">
        <v>11</v>
      </c>
      <c r="B74" s="113" t="s">
        <v>62</v>
      </c>
      <c r="C74" s="122">
        <v>2076.4809575609997</v>
      </c>
      <c r="D74" s="122">
        <v>2272.7157241336704</v>
      </c>
      <c r="E74" s="105">
        <v>9.4503523308571431</v>
      </c>
      <c r="F74" s="122">
        <v>21136.727665121012</v>
      </c>
      <c r="G74" s="122">
        <v>23071.431588575047</v>
      </c>
      <c r="H74" s="105">
        <v>9.1532802716979074</v>
      </c>
      <c r="I74" s="106">
        <v>7.244644246183916</v>
      </c>
      <c r="J74" s="123">
        <v>74777</v>
      </c>
      <c r="K74" s="123">
        <v>91472</v>
      </c>
      <c r="L74" s="105">
        <v>22.326383781109165</v>
      </c>
      <c r="M74" s="123">
        <v>788458</v>
      </c>
      <c r="N74" s="123">
        <v>823207</v>
      </c>
      <c r="O74" s="105">
        <v>4.4072100226010766</v>
      </c>
      <c r="P74" s="106">
        <v>3.5460521515074941</v>
      </c>
      <c r="Q74" s="123">
        <v>5226886</v>
      </c>
      <c r="R74" s="123">
        <v>6270068</v>
      </c>
      <c r="S74" s="105">
        <v>19.958001762426044</v>
      </c>
      <c r="T74" s="123">
        <v>45313866</v>
      </c>
      <c r="U74" s="123">
        <v>57257255</v>
      </c>
      <c r="V74" s="105">
        <v>26.357029435537459</v>
      </c>
      <c r="W74" s="106">
        <v>25.396513347846732</v>
      </c>
      <c r="X74" s="122">
        <v>62518.501594552996</v>
      </c>
      <c r="Y74" s="122">
        <v>117589.72799806498</v>
      </c>
      <c r="Z74" s="105">
        <v>88.087885983995065</v>
      </c>
      <c r="AA74" s="122">
        <v>626408.61963406892</v>
      </c>
      <c r="AB74" s="122">
        <v>879981.41167989327</v>
      </c>
      <c r="AC74" s="105">
        <v>40.480412321585668</v>
      </c>
      <c r="AD74" s="106">
        <v>14.170860473500346</v>
      </c>
    </row>
    <row r="75" spans="1:30">
      <c r="A75" s="5"/>
      <c r="B75" s="114" t="s">
        <v>3</v>
      </c>
      <c r="C75" s="124">
        <v>322.66038282599999</v>
      </c>
      <c r="D75" s="124">
        <v>310.53650766800052</v>
      </c>
      <c r="E75" s="107">
        <v>-3.7574725015241386</v>
      </c>
      <c r="F75" s="124">
        <v>3464.3761940089998</v>
      </c>
      <c r="G75" s="124">
        <v>3588.0143167469996</v>
      </c>
      <c r="H75" s="107">
        <v>3.5688422911983144</v>
      </c>
      <c r="I75" s="108">
        <v>9.3100081148076459</v>
      </c>
      <c r="J75" s="125">
        <v>3873</v>
      </c>
      <c r="K75" s="125">
        <v>3511</v>
      </c>
      <c r="L75" s="107">
        <v>-9.3467596178672867</v>
      </c>
      <c r="M75" s="125">
        <v>40987</v>
      </c>
      <c r="N75" s="125">
        <v>39342</v>
      </c>
      <c r="O75" s="107">
        <v>-4.0134676848756916</v>
      </c>
      <c r="P75" s="108">
        <v>3.6639984353827022</v>
      </c>
      <c r="Q75" s="116">
        <v>0</v>
      </c>
      <c r="R75" s="116">
        <v>0</v>
      </c>
      <c r="S75" s="112" t="s">
        <v>57</v>
      </c>
      <c r="T75" s="125">
        <v>0</v>
      </c>
      <c r="U75" s="125">
        <v>0</v>
      </c>
      <c r="V75" s="112" t="s">
        <v>57</v>
      </c>
      <c r="W75" s="112" t="s">
        <v>57</v>
      </c>
      <c r="X75" s="124">
        <v>156.95431929999998</v>
      </c>
      <c r="Y75" s="124">
        <v>202.52394089999999</v>
      </c>
      <c r="Z75" s="107">
        <v>29.033684324990737</v>
      </c>
      <c r="AA75" s="124">
        <v>1369.6992173000003</v>
      </c>
      <c r="AB75" s="124">
        <v>1952.0015132999997</v>
      </c>
      <c r="AC75" s="107">
        <v>42.513150963746213</v>
      </c>
      <c r="AD75" s="108">
        <v>5.8031703071666305</v>
      </c>
    </row>
    <row r="76" spans="1:30">
      <c r="A76" s="5"/>
      <c r="B76" s="114" t="s">
        <v>4</v>
      </c>
      <c r="C76" s="124">
        <v>640.80167914300102</v>
      </c>
      <c r="D76" s="124">
        <v>899.46182133100001</v>
      </c>
      <c r="E76" s="107">
        <v>40.36508495638266</v>
      </c>
      <c r="F76" s="124">
        <v>6618.6082493049998</v>
      </c>
      <c r="G76" s="124">
        <v>7986.9992983560005</v>
      </c>
      <c r="H76" s="107">
        <v>20.674906226617829</v>
      </c>
      <c r="I76" s="108">
        <v>10.016793808614798</v>
      </c>
      <c r="J76" s="125">
        <v>70881</v>
      </c>
      <c r="K76" s="125">
        <v>87863</v>
      </c>
      <c r="L76" s="107">
        <v>23.95846559726866</v>
      </c>
      <c r="M76" s="125">
        <v>747295</v>
      </c>
      <c r="N76" s="125">
        <v>783359</v>
      </c>
      <c r="O76" s="107">
        <v>4.825938886249741</v>
      </c>
      <c r="P76" s="108">
        <v>3.5440486228745796</v>
      </c>
      <c r="Q76" s="116">
        <v>0</v>
      </c>
      <c r="R76" s="116">
        <v>0</v>
      </c>
      <c r="S76" s="112" t="s">
        <v>57</v>
      </c>
      <c r="T76" s="125">
        <v>0</v>
      </c>
      <c r="U76" s="125">
        <v>0</v>
      </c>
      <c r="V76" s="112" t="s">
        <v>57</v>
      </c>
      <c r="W76" s="112" t="s">
        <v>57</v>
      </c>
      <c r="X76" s="124">
        <v>14205.704992400002</v>
      </c>
      <c r="Y76" s="124">
        <v>23407.453350100001</v>
      </c>
      <c r="Z76" s="107">
        <v>64.775020758370658</v>
      </c>
      <c r="AA76" s="124">
        <v>197223.64487252495</v>
      </c>
      <c r="AB76" s="124">
        <v>193334.52977719999</v>
      </c>
      <c r="AC76" s="107">
        <v>-1.9719314577309837</v>
      </c>
      <c r="AD76" s="108">
        <v>10.389436840794936</v>
      </c>
    </row>
    <row r="77" spans="1:30">
      <c r="A77" s="5"/>
      <c r="B77" s="114" t="s">
        <v>5</v>
      </c>
      <c r="C77" s="13">
        <v>1067.8005554539989</v>
      </c>
      <c r="D77" s="13">
        <v>1010.1574753369982</v>
      </c>
      <c r="E77" s="107">
        <v>-5.398300255846225</v>
      </c>
      <c r="F77" s="13">
        <v>10713.460685561015</v>
      </c>
      <c r="G77" s="13">
        <v>11025.923196469008</v>
      </c>
      <c r="H77" s="107">
        <v>2.9165413499777193</v>
      </c>
      <c r="I77" s="108">
        <v>5.8997696844661105</v>
      </c>
      <c r="J77" s="14">
        <v>22</v>
      </c>
      <c r="K77" s="14">
        <v>20</v>
      </c>
      <c r="L77" s="107">
        <v>-9.0909090909090917</v>
      </c>
      <c r="M77" s="14">
        <v>127</v>
      </c>
      <c r="N77" s="14">
        <v>182</v>
      </c>
      <c r="O77" s="107">
        <v>43.30708661417323</v>
      </c>
      <c r="P77" s="108">
        <v>10.891681627767804</v>
      </c>
      <c r="Q77" s="116">
        <v>4883662</v>
      </c>
      <c r="R77" s="116">
        <v>5860674</v>
      </c>
      <c r="S77" s="107">
        <v>20.005725211941368</v>
      </c>
      <c r="T77" s="14">
        <v>39711164</v>
      </c>
      <c r="U77" s="14">
        <v>53146004</v>
      </c>
      <c r="V77" s="107">
        <v>33.831393106482601</v>
      </c>
      <c r="W77" s="108">
        <v>36.077456670951499</v>
      </c>
      <c r="X77" s="13">
        <v>38475.811199552991</v>
      </c>
      <c r="Y77" s="13">
        <v>52632.937072674998</v>
      </c>
      <c r="Z77" s="107">
        <v>36.794873016963145</v>
      </c>
      <c r="AA77" s="13">
        <v>339162.18693284399</v>
      </c>
      <c r="AB77" s="13">
        <v>481147.78775428789</v>
      </c>
      <c r="AC77" s="107">
        <v>41.863629346616356</v>
      </c>
      <c r="AD77" s="108">
        <v>34.282912791051452</v>
      </c>
    </row>
    <row r="78" spans="1:30">
      <c r="A78" s="5"/>
      <c r="B78" s="114" t="s">
        <v>6</v>
      </c>
      <c r="C78" s="13">
        <v>0</v>
      </c>
      <c r="D78" s="13">
        <v>0</v>
      </c>
      <c r="E78" s="112" t="s">
        <v>57</v>
      </c>
      <c r="F78" s="13">
        <v>0</v>
      </c>
      <c r="G78" s="13">
        <v>0</v>
      </c>
      <c r="H78" s="112" t="s">
        <v>57</v>
      </c>
      <c r="I78" s="108">
        <v>0</v>
      </c>
      <c r="J78" s="14">
        <v>0</v>
      </c>
      <c r="K78" s="14">
        <v>0</v>
      </c>
      <c r="L78" s="112" t="s">
        <v>57</v>
      </c>
      <c r="M78" s="14">
        <v>0</v>
      </c>
      <c r="N78" s="14">
        <v>0</v>
      </c>
      <c r="O78" s="112" t="s">
        <v>57</v>
      </c>
      <c r="P78" s="108">
        <v>0</v>
      </c>
      <c r="Q78" s="117">
        <v>0</v>
      </c>
      <c r="R78" s="117">
        <v>0</v>
      </c>
      <c r="S78" s="112" t="s">
        <v>57</v>
      </c>
      <c r="T78" s="14">
        <v>0</v>
      </c>
      <c r="U78" s="14">
        <v>0</v>
      </c>
      <c r="V78" s="112" t="s">
        <v>57</v>
      </c>
      <c r="W78" s="108">
        <v>0</v>
      </c>
      <c r="X78" s="13">
        <v>0</v>
      </c>
      <c r="Y78" s="13">
        <v>0</v>
      </c>
      <c r="Z78" s="112" t="s">
        <v>57</v>
      </c>
      <c r="AA78" s="13">
        <v>0</v>
      </c>
      <c r="AB78" s="13">
        <v>0</v>
      </c>
      <c r="AC78" s="112" t="s">
        <v>57</v>
      </c>
      <c r="AD78" s="108">
        <v>0</v>
      </c>
    </row>
    <row r="79" spans="1:30">
      <c r="A79" s="5"/>
      <c r="B79" s="114" t="s">
        <v>25</v>
      </c>
      <c r="C79" s="13">
        <v>45.218340137999803</v>
      </c>
      <c r="D79" s="13">
        <v>52.559919797671689</v>
      </c>
      <c r="E79" s="107">
        <v>16.235845095743127</v>
      </c>
      <c r="F79" s="13">
        <v>340.28253624600006</v>
      </c>
      <c r="G79" s="13">
        <v>470.49477700304067</v>
      </c>
      <c r="H79" s="107">
        <v>38.265919313269258</v>
      </c>
      <c r="I79" s="108">
        <v>5.5722022020847257</v>
      </c>
      <c r="J79" s="14">
        <v>1</v>
      </c>
      <c r="K79" s="14">
        <v>78</v>
      </c>
      <c r="L79" s="107">
        <v>7700</v>
      </c>
      <c r="M79" s="14">
        <v>49</v>
      </c>
      <c r="N79" s="14">
        <v>324</v>
      </c>
      <c r="O79" s="107">
        <v>561.22448979591843</v>
      </c>
      <c r="P79" s="108">
        <v>1.0569583088667058</v>
      </c>
      <c r="Q79" s="118">
        <v>343224</v>
      </c>
      <c r="R79" s="118">
        <v>409394</v>
      </c>
      <c r="S79" s="107">
        <v>19.278954851642077</v>
      </c>
      <c r="T79" s="14">
        <v>5602702</v>
      </c>
      <c r="U79" s="14">
        <v>4111251</v>
      </c>
      <c r="V79" s="107">
        <v>-26.620209320431464</v>
      </c>
      <c r="W79" s="108">
        <v>5.5630280266264824</v>
      </c>
      <c r="X79" s="13">
        <v>9680.0310833000003</v>
      </c>
      <c r="Y79" s="13">
        <v>41346.81363438999</v>
      </c>
      <c r="Z79" s="107">
        <v>327.13513292040511</v>
      </c>
      <c r="AA79" s="13">
        <v>88653.088611400002</v>
      </c>
      <c r="AB79" s="13">
        <v>203547.09263510545</v>
      </c>
      <c r="AC79" s="107">
        <v>129.59955013787427</v>
      </c>
      <c r="AD79" s="108">
        <v>7.493809806055765</v>
      </c>
    </row>
    <row r="80" spans="1:30">
      <c r="A80" s="5"/>
      <c r="B80" s="114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18"/>
      <c r="R80" s="118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3" t="s">
        <v>36</v>
      </c>
      <c r="C81" s="122">
        <v>1340.2227953600002</v>
      </c>
      <c r="D81" s="122">
        <v>1330.4403521699999</v>
      </c>
      <c r="E81" s="105">
        <v>-0.72991171496770724</v>
      </c>
      <c r="F81" s="122">
        <v>12844.765896869998</v>
      </c>
      <c r="G81" s="122">
        <v>14056.98668516</v>
      </c>
      <c r="H81" s="105">
        <v>9.4374689116396819</v>
      </c>
      <c r="I81" s="106">
        <v>4.4140246484643084</v>
      </c>
      <c r="J81" s="123">
        <v>56897</v>
      </c>
      <c r="K81" s="123">
        <v>51261</v>
      </c>
      <c r="L81" s="105">
        <v>-9.9056189254266478</v>
      </c>
      <c r="M81" s="123">
        <v>564679</v>
      </c>
      <c r="N81" s="123">
        <v>507036</v>
      </c>
      <c r="O81" s="105">
        <v>-10.208100531452382</v>
      </c>
      <c r="P81" s="106">
        <v>2.1841117710269153</v>
      </c>
      <c r="Q81" s="123">
        <v>3278397</v>
      </c>
      <c r="R81" s="123">
        <v>3715220</v>
      </c>
      <c r="S81" s="105">
        <v>13.324286228910044</v>
      </c>
      <c r="T81" s="123">
        <v>25811588</v>
      </c>
      <c r="U81" s="123">
        <v>40826489</v>
      </c>
      <c r="V81" s="105">
        <v>58.17116327751706</v>
      </c>
      <c r="W81" s="106">
        <v>18.108630475460583</v>
      </c>
      <c r="X81" s="122">
        <v>58418.464842709989</v>
      </c>
      <c r="Y81" s="122">
        <v>97645.959402320019</v>
      </c>
      <c r="Z81" s="105">
        <v>67.149136262359704</v>
      </c>
      <c r="AA81" s="122">
        <v>679051.66148826992</v>
      </c>
      <c r="AB81" s="122">
        <v>931338.44684165006</v>
      </c>
      <c r="AC81" s="105">
        <v>37.152811731650289</v>
      </c>
      <c r="AD81" s="106">
        <v>14.997893147088961</v>
      </c>
    </row>
    <row r="82" spans="1:30">
      <c r="A82" s="5"/>
      <c r="B82" s="114" t="s">
        <v>3</v>
      </c>
      <c r="C82" s="13">
        <v>297.64105701</v>
      </c>
      <c r="D82" s="13">
        <v>189.29430277</v>
      </c>
      <c r="E82" s="107">
        <v>-36.401817453685439</v>
      </c>
      <c r="F82" s="13">
        <v>2963.8557660099996</v>
      </c>
      <c r="G82" s="13">
        <v>2241.89907253</v>
      </c>
      <c r="H82" s="107">
        <v>-24.358698616832889</v>
      </c>
      <c r="I82" s="108">
        <v>5.8171725961108489</v>
      </c>
      <c r="J82" s="14">
        <v>3188</v>
      </c>
      <c r="K82" s="14">
        <v>2212</v>
      </c>
      <c r="L82" s="107">
        <v>-30.614805520702639</v>
      </c>
      <c r="M82" s="14">
        <v>30346</v>
      </c>
      <c r="N82" s="14">
        <v>26750</v>
      </c>
      <c r="O82" s="107">
        <v>-11.849996704672774</v>
      </c>
      <c r="P82" s="108">
        <v>2.4912805181863478</v>
      </c>
      <c r="Q82" s="14">
        <v>0</v>
      </c>
      <c r="R82" s="14">
        <v>0</v>
      </c>
      <c r="S82" s="112" t="s">
        <v>57</v>
      </c>
      <c r="T82" s="14">
        <v>0</v>
      </c>
      <c r="U82" s="14">
        <v>0</v>
      </c>
      <c r="V82" s="112" t="s">
        <v>57</v>
      </c>
      <c r="W82" s="112" t="s">
        <v>57</v>
      </c>
      <c r="X82" s="13">
        <v>350.47271040999999</v>
      </c>
      <c r="Y82" s="13">
        <v>223.07383848000001</v>
      </c>
      <c r="Z82" s="107">
        <v>-36.350582554904946</v>
      </c>
      <c r="AA82" s="13">
        <v>4060.5684326899996</v>
      </c>
      <c r="AB82" s="13">
        <v>2879.81536362</v>
      </c>
      <c r="AC82" s="107">
        <v>-29.078516681660442</v>
      </c>
      <c r="AD82" s="108">
        <v>8.5614990021339246</v>
      </c>
    </row>
    <row r="83" spans="1:30">
      <c r="A83" s="5"/>
      <c r="B83" s="114" t="s">
        <v>4</v>
      </c>
      <c r="C83" s="13">
        <v>552.37159970000005</v>
      </c>
      <c r="D83" s="13">
        <v>605.95122048999997</v>
      </c>
      <c r="E83" s="107">
        <v>9.6999231711224265</v>
      </c>
      <c r="F83" s="13">
        <v>5044.5701473900008</v>
      </c>
      <c r="G83" s="13">
        <v>4990.5579804999988</v>
      </c>
      <c r="H83" s="107">
        <v>-1.0706990945095129</v>
      </c>
      <c r="I83" s="108">
        <v>6.258844957066052</v>
      </c>
      <c r="J83" s="14">
        <v>53639</v>
      </c>
      <c r="K83" s="14">
        <v>48862</v>
      </c>
      <c r="L83" s="107">
        <v>-8.9058334420850489</v>
      </c>
      <c r="M83" s="14">
        <v>533197</v>
      </c>
      <c r="N83" s="14">
        <v>478623</v>
      </c>
      <c r="O83" s="107">
        <v>-10.235241383578678</v>
      </c>
      <c r="P83" s="108">
        <v>2.1653714121189642</v>
      </c>
      <c r="Q83" s="118">
        <v>0</v>
      </c>
      <c r="R83" s="118">
        <v>0</v>
      </c>
      <c r="S83" s="112" t="s">
        <v>57</v>
      </c>
      <c r="T83" s="14">
        <v>0</v>
      </c>
      <c r="U83" s="14">
        <v>0</v>
      </c>
      <c r="V83" s="112" t="s">
        <v>57</v>
      </c>
      <c r="W83" s="112" t="s">
        <v>57</v>
      </c>
      <c r="X83" s="13">
        <v>13865.937848</v>
      </c>
      <c r="Y83" s="13">
        <v>15061.744317500001</v>
      </c>
      <c r="Z83" s="107">
        <v>8.6240576195318965</v>
      </c>
      <c r="AA83" s="13">
        <v>172990.34879529997</v>
      </c>
      <c r="AB83" s="13">
        <v>141566.62398579999</v>
      </c>
      <c r="AC83" s="107">
        <v>-18.165016157452676</v>
      </c>
      <c r="AD83" s="108">
        <v>7.6075261897602635</v>
      </c>
    </row>
    <row r="84" spans="1:30">
      <c r="A84" s="5"/>
      <c r="B84" s="114" t="s">
        <v>5</v>
      </c>
      <c r="C84" s="13">
        <v>291.85659786000002</v>
      </c>
      <c r="D84" s="13">
        <v>392.81954126999995</v>
      </c>
      <c r="E84" s="107">
        <v>34.593339383209894</v>
      </c>
      <c r="F84" s="13">
        <v>2523.5861993600001</v>
      </c>
      <c r="G84" s="13">
        <v>3797.1863971100001</v>
      </c>
      <c r="H84" s="107">
        <v>50.467869814512156</v>
      </c>
      <c r="I84" s="108">
        <v>2.0318049375775593</v>
      </c>
      <c r="J84" s="14">
        <v>16</v>
      </c>
      <c r="K84" s="14">
        <v>14</v>
      </c>
      <c r="L84" s="107">
        <v>-12.5</v>
      </c>
      <c r="M84" s="14">
        <v>114</v>
      </c>
      <c r="N84" s="14">
        <v>92</v>
      </c>
      <c r="O84" s="107">
        <v>-19.298245614035086</v>
      </c>
      <c r="P84" s="108">
        <v>5.5056852184320766</v>
      </c>
      <c r="Q84" s="118">
        <v>2385306</v>
      </c>
      <c r="R84" s="118">
        <v>2938791</v>
      </c>
      <c r="S84" s="107">
        <v>23.203941129565766</v>
      </c>
      <c r="T84" s="14">
        <v>19923000</v>
      </c>
      <c r="U84" s="14">
        <v>32238862</v>
      </c>
      <c r="V84" s="107">
        <v>61.817306630527533</v>
      </c>
      <c r="W84" s="108">
        <v>21.884921901668932</v>
      </c>
      <c r="X84" s="13">
        <v>16360.815112099999</v>
      </c>
      <c r="Y84" s="13">
        <v>21207.6085762</v>
      </c>
      <c r="Z84" s="107">
        <v>29.624400929238842</v>
      </c>
      <c r="AA84" s="13">
        <v>161743.89737749999</v>
      </c>
      <c r="AB84" s="13">
        <v>219331.8999589</v>
      </c>
      <c r="AC84" s="107">
        <v>35.604436096277112</v>
      </c>
      <c r="AD84" s="108">
        <v>15.627914312320518</v>
      </c>
    </row>
    <row r="85" spans="1:30">
      <c r="A85" s="5"/>
      <c r="B85" s="114" t="s">
        <v>6</v>
      </c>
      <c r="C85" s="13">
        <v>7.9375999999999995E-3</v>
      </c>
      <c r="D85" s="13">
        <v>0</v>
      </c>
      <c r="E85" s="107">
        <v>-100</v>
      </c>
      <c r="F85" s="13">
        <v>0.25128820000000002</v>
      </c>
      <c r="G85" s="13">
        <v>1.4324000000000001E-3</v>
      </c>
      <c r="H85" s="107">
        <v>-99.429977213414716</v>
      </c>
      <c r="I85" s="108">
        <v>2.950037205382541E-5</v>
      </c>
      <c r="J85" s="14">
        <v>0</v>
      </c>
      <c r="K85" s="14">
        <v>0</v>
      </c>
      <c r="L85" s="112" t="s">
        <v>57</v>
      </c>
      <c r="M85" s="14">
        <v>0</v>
      </c>
      <c r="N85" s="14">
        <v>0</v>
      </c>
      <c r="O85" s="112" t="s">
        <v>57</v>
      </c>
      <c r="P85" s="108">
        <v>0</v>
      </c>
      <c r="Q85" s="118">
        <v>0</v>
      </c>
      <c r="R85" s="118">
        <v>0</v>
      </c>
      <c r="S85" s="107" t="s">
        <v>57</v>
      </c>
      <c r="T85" s="14">
        <v>163</v>
      </c>
      <c r="U85" s="14">
        <v>0</v>
      </c>
      <c r="V85" s="107">
        <v>-100</v>
      </c>
      <c r="W85" s="108">
        <v>0</v>
      </c>
      <c r="X85" s="13">
        <v>0</v>
      </c>
      <c r="Y85" s="13">
        <v>0</v>
      </c>
      <c r="Z85" s="107" t="s">
        <v>57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4" t="s">
        <v>25</v>
      </c>
      <c r="C86" s="13">
        <v>198.34560318999999</v>
      </c>
      <c r="D86" s="13">
        <v>142.37528763999998</v>
      </c>
      <c r="E86" s="107">
        <v>-28.218581430506784</v>
      </c>
      <c r="F86" s="13">
        <v>2312.5024959100001</v>
      </c>
      <c r="G86" s="13">
        <v>3027.3418026199997</v>
      </c>
      <c r="H86" s="107">
        <v>30.91193665625433</v>
      </c>
      <c r="I86" s="108">
        <v>35.853661897108132</v>
      </c>
      <c r="J86" s="14">
        <v>54</v>
      </c>
      <c r="K86" s="14">
        <v>173</v>
      </c>
      <c r="L86" s="107">
        <v>220.37037037037038</v>
      </c>
      <c r="M86" s="14">
        <v>1022</v>
      </c>
      <c r="N86" s="14">
        <v>1571</v>
      </c>
      <c r="O86" s="107">
        <v>53.718199608610576</v>
      </c>
      <c r="P86" s="108">
        <v>5.1249429112024538</v>
      </c>
      <c r="Q86" s="118">
        <v>893091</v>
      </c>
      <c r="R86" s="118">
        <v>776429</v>
      </c>
      <c r="S86" s="107">
        <v>-13.062722611693545</v>
      </c>
      <c r="T86" s="14">
        <v>5888425</v>
      </c>
      <c r="U86" s="14">
        <v>8587627</v>
      </c>
      <c r="V86" s="107">
        <v>45.839116571918638</v>
      </c>
      <c r="W86" s="108">
        <v>11.620115065515169</v>
      </c>
      <c r="X86" s="13">
        <v>27841.239172199996</v>
      </c>
      <c r="Y86" s="13">
        <v>61153.532670140004</v>
      </c>
      <c r="Z86" s="107">
        <v>119.65090092398964</v>
      </c>
      <c r="AA86" s="13">
        <v>340083.66538328002</v>
      </c>
      <c r="AB86" s="13">
        <v>567560.10753332998</v>
      </c>
      <c r="AC86" s="107">
        <v>66.888376392226945</v>
      </c>
      <c r="AD86" s="108">
        <v>20.895348807481774</v>
      </c>
    </row>
    <row r="87" spans="1:30">
      <c r="A87" s="5"/>
      <c r="B87" s="114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18"/>
      <c r="R87" s="118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3" t="s">
        <v>38</v>
      </c>
      <c r="C88" s="122">
        <v>211.61689656300007</v>
      </c>
      <c r="D88" s="122">
        <v>216.9440799810001</v>
      </c>
      <c r="E88" s="105">
        <v>2.5173714880626683</v>
      </c>
      <c r="F88" s="122">
        <v>2308.5659834767439</v>
      </c>
      <c r="G88" s="122">
        <v>2388.9726916989871</v>
      </c>
      <c r="H88" s="105">
        <v>3.4829720613464636</v>
      </c>
      <c r="I88" s="106">
        <v>0.75015965952360364</v>
      </c>
      <c r="J88" s="123">
        <v>26647</v>
      </c>
      <c r="K88" s="123">
        <v>28886</v>
      </c>
      <c r="L88" s="105">
        <v>8.4024468045183323</v>
      </c>
      <c r="M88" s="123">
        <v>228268</v>
      </c>
      <c r="N88" s="123">
        <v>275810</v>
      </c>
      <c r="O88" s="105">
        <v>20.827273205179878</v>
      </c>
      <c r="P88" s="106">
        <v>1.1880810584789512</v>
      </c>
      <c r="Q88" s="123">
        <v>468283</v>
      </c>
      <c r="R88" s="123">
        <v>794116</v>
      </c>
      <c r="S88" s="105">
        <v>69.580360593914364</v>
      </c>
      <c r="T88" s="123">
        <v>5548760</v>
      </c>
      <c r="U88" s="123">
        <v>7518580</v>
      </c>
      <c r="V88" s="105">
        <v>35.500183824854567</v>
      </c>
      <c r="W88" s="106">
        <v>3.3348737610081636</v>
      </c>
      <c r="X88" s="122">
        <v>13843.598250699997</v>
      </c>
      <c r="Y88" s="122">
        <v>15353.898351600003</v>
      </c>
      <c r="Z88" s="105">
        <v>10.909736569563028</v>
      </c>
      <c r="AA88" s="122">
        <v>222740.75981367496</v>
      </c>
      <c r="AB88" s="122">
        <v>136648.23782149999</v>
      </c>
      <c r="AC88" s="105">
        <v>-38.651444874387735</v>
      </c>
      <c r="AD88" s="106">
        <v>2.2005272911634783</v>
      </c>
    </row>
    <row r="89" spans="1:30" s="27" customFormat="1">
      <c r="A89" s="5"/>
      <c r="B89" s="114" t="s">
        <v>3</v>
      </c>
      <c r="C89" s="124">
        <v>14.548124500000004</v>
      </c>
      <c r="D89" s="124">
        <v>4.9910587</v>
      </c>
      <c r="E89" s="107">
        <v>-65.692768851407621</v>
      </c>
      <c r="F89" s="124">
        <v>84.599933500000006</v>
      </c>
      <c r="G89" s="124">
        <v>65.168213600000001</v>
      </c>
      <c r="H89" s="107">
        <v>-22.968954106801991</v>
      </c>
      <c r="I89" s="108">
        <v>0.16909536693086144</v>
      </c>
      <c r="J89" s="125">
        <v>346</v>
      </c>
      <c r="K89" s="125">
        <v>165</v>
      </c>
      <c r="L89" s="107">
        <v>-52.312138728323696</v>
      </c>
      <c r="M89" s="125">
        <v>1963</v>
      </c>
      <c r="N89" s="125">
        <v>1675</v>
      </c>
      <c r="O89" s="107">
        <v>-14.671421293937851</v>
      </c>
      <c r="P89" s="108">
        <v>0.1559960698303601</v>
      </c>
      <c r="Q89" s="116">
        <v>0</v>
      </c>
      <c r="R89" s="116">
        <v>0</v>
      </c>
      <c r="S89" s="112" t="s">
        <v>57</v>
      </c>
      <c r="T89" s="125">
        <v>0</v>
      </c>
      <c r="U89" s="125">
        <v>0</v>
      </c>
      <c r="V89" s="112" t="s">
        <v>57</v>
      </c>
      <c r="W89" s="112" t="s">
        <v>57</v>
      </c>
      <c r="X89" s="124">
        <v>25.950211800000002</v>
      </c>
      <c r="Y89" s="124">
        <v>7.2756074999999996</v>
      </c>
      <c r="Z89" s="107">
        <v>-71.963205710714078</v>
      </c>
      <c r="AA89" s="124">
        <v>138.02837870000002</v>
      </c>
      <c r="AB89" s="124">
        <v>114.24634590000001</v>
      </c>
      <c r="AC89" s="107">
        <v>-17.229813915071372</v>
      </c>
      <c r="AD89" s="108">
        <v>0.33964676651727282</v>
      </c>
    </row>
    <row r="90" spans="1:30">
      <c r="A90" s="5"/>
      <c r="B90" s="114" t="s">
        <v>4</v>
      </c>
      <c r="C90" s="124">
        <v>126.09431369999994</v>
      </c>
      <c r="D90" s="124">
        <v>150.29226729999999</v>
      </c>
      <c r="E90" s="107">
        <v>19.190360683171757</v>
      </c>
      <c r="F90" s="124">
        <v>1121.6064937000001</v>
      </c>
      <c r="G90" s="124">
        <v>1467.5181005999998</v>
      </c>
      <c r="H90" s="107">
        <v>30.840727906174358</v>
      </c>
      <c r="I90" s="108">
        <v>1.8404692018873667</v>
      </c>
      <c r="J90" s="125">
        <v>26290</v>
      </c>
      <c r="K90" s="125">
        <v>28707</v>
      </c>
      <c r="L90" s="107">
        <v>9.1936097375427916</v>
      </c>
      <c r="M90" s="125">
        <v>226057</v>
      </c>
      <c r="N90" s="125">
        <v>273995</v>
      </c>
      <c r="O90" s="107">
        <v>21.206155969512114</v>
      </c>
      <c r="P90" s="108">
        <v>1.2395997268487633</v>
      </c>
      <c r="Q90" s="117">
        <v>0</v>
      </c>
      <c r="R90" s="117">
        <v>0</v>
      </c>
      <c r="S90" s="112" t="s">
        <v>57</v>
      </c>
      <c r="T90" s="125">
        <v>0</v>
      </c>
      <c r="U90" s="125">
        <v>0</v>
      </c>
      <c r="V90" s="112" t="s">
        <v>57</v>
      </c>
      <c r="W90" s="112" t="s">
        <v>57</v>
      </c>
      <c r="X90" s="124">
        <v>3195.9055797000001</v>
      </c>
      <c r="Y90" s="124">
        <v>1733.8647028000012</v>
      </c>
      <c r="Z90" s="107">
        <v>-45.747311378242934</v>
      </c>
      <c r="AA90" s="124">
        <v>24575.721335199996</v>
      </c>
      <c r="AB90" s="124">
        <v>20560.502374299998</v>
      </c>
      <c r="AC90" s="107">
        <v>-16.338153033778781</v>
      </c>
      <c r="AD90" s="108">
        <v>1.1048830288049014</v>
      </c>
    </row>
    <row r="91" spans="1:30">
      <c r="A91" s="5"/>
      <c r="B91" s="114" t="s">
        <v>5</v>
      </c>
      <c r="C91" s="124">
        <v>70.945357205000107</v>
      </c>
      <c r="D91" s="124">
        <v>61.642358579000096</v>
      </c>
      <c r="E91" s="107">
        <v>-13.112906880035204</v>
      </c>
      <c r="F91" s="124">
        <v>1101.8943313077443</v>
      </c>
      <c r="G91" s="124">
        <v>855.95934327898726</v>
      </c>
      <c r="H91" s="107">
        <v>-22.319289703294672</v>
      </c>
      <c r="I91" s="108">
        <v>0.4580081771502012</v>
      </c>
      <c r="J91" s="125">
        <v>11</v>
      </c>
      <c r="K91" s="125">
        <v>14</v>
      </c>
      <c r="L91" s="107">
        <v>27.27272727272727</v>
      </c>
      <c r="M91" s="125">
        <v>248</v>
      </c>
      <c r="N91" s="125">
        <v>139</v>
      </c>
      <c r="O91" s="107">
        <v>-43.951612903225808</v>
      </c>
      <c r="P91" s="108">
        <v>8.3183722321962907</v>
      </c>
      <c r="Q91" s="116">
        <v>468251</v>
      </c>
      <c r="R91" s="116">
        <v>794091</v>
      </c>
      <c r="S91" s="107">
        <v>69.586610599870582</v>
      </c>
      <c r="T91" s="125">
        <v>5548370</v>
      </c>
      <c r="U91" s="125">
        <v>7518344</v>
      </c>
      <c r="V91" s="107">
        <v>35.505454755180352</v>
      </c>
      <c r="W91" s="108">
        <v>5.1037276461520635</v>
      </c>
      <c r="X91" s="124">
        <v>10615.150399399998</v>
      </c>
      <c r="Y91" s="124">
        <v>13607.684341299999</v>
      </c>
      <c r="Z91" s="107">
        <v>28.191159138632166</v>
      </c>
      <c r="AA91" s="124">
        <v>197902.90074197497</v>
      </c>
      <c r="AB91" s="124">
        <v>115890.73274279998</v>
      </c>
      <c r="AC91" s="107">
        <v>-41.440609355242415</v>
      </c>
      <c r="AD91" s="108">
        <v>8.257487584960959</v>
      </c>
    </row>
    <row r="92" spans="1:30">
      <c r="A92" s="5"/>
      <c r="B92" s="114" t="s">
        <v>6</v>
      </c>
      <c r="C92" s="124">
        <v>2.9101157999999998E-2</v>
      </c>
      <c r="D92" s="124">
        <v>1.8395402000000002E-2</v>
      </c>
      <c r="E92" s="107">
        <v>-36.788075581047316</v>
      </c>
      <c r="F92" s="124">
        <v>0.46522496899999999</v>
      </c>
      <c r="G92" s="124">
        <v>0.32703422000000004</v>
      </c>
      <c r="H92" s="107">
        <v>-29.704069688486552</v>
      </c>
      <c r="I92" s="108">
        <v>6.735291234524288E-3</v>
      </c>
      <c r="J92" s="125">
        <v>0</v>
      </c>
      <c r="K92" s="125">
        <v>0</v>
      </c>
      <c r="L92" s="112" t="s">
        <v>57</v>
      </c>
      <c r="M92" s="125">
        <v>0</v>
      </c>
      <c r="N92" s="125">
        <v>1</v>
      </c>
      <c r="O92" s="112" t="s">
        <v>57</v>
      </c>
      <c r="P92" s="108">
        <v>1.9342359767891681E-2</v>
      </c>
      <c r="Q92" s="116">
        <v>32</v>
      </c>
      <c r="R92" s="116">
        <v>25</v>
      </c>
      <c r="S92" s="107">
        <v>-21.875</v>
      </c>
      <c r="T92" s="125">
        <v>390</v>
      </c>
      <c r="U92" s="125">
        <v>236</v>
      </c>
      <c r="V92" s="107">
        <v>-39.487179487179489</v>
      </c>
      <c r="W92" s="108">
        <v>5.5670119629425713E-3</v>
      </c>
      <c r="X92" s="124">
        <v>6.5920598000000066</v>
      </c>
      <c r="Y92" s="124">
        <v>5.0736999999999997</v>
      </c>
      <c r="Z92" s="107">
        <v>-23.033161804751913</v>
      </c>
      <c r="AA92" s="124">
        <v>124.1093578</v>
      </c>
      <c r="AB92" s="124">
        <v>82.756358500000005</v>
      </c>
      <c r="AC92" s="107">
        <v>-33.319807654342718</v>
      </c>
      <c r="AD92" s="108">
        <v>4.2305306033497844E-2</v>
      </c>
    </row>
    <row r="93" spans="1:30">
      <c r="A93" s="5"/>
      <c r="B93" s="114" t="s">
        <v>25</v>
      </c>
      <c r="C93" s="124">
        <v>0</v>
      </c>
      <c r="D93" s="124">
        <v>0</v>
      </c>
      <c r="E93" s="112" t="s">
        <v>57</v>
      </c>
      <c r="F93" s="124">
        <v>0</v>
      </c>
      <c r="G93" s="124">
        <v>0</v>
      </c>
      <c r="H93" s="112" t="s">
        <v>57</v>
      </c>
      <c r="I93" s="108">
        <v>0</v>
      </c>
      <c r="J93" s="125">
        <v>0</v>
      </c>
      <c r="K93" s="125">
        <v>0</v>
      </c>
      <c r="L93" s="112" t="s">
        <v>57</v>
      </c>
      <c r="M93" s="125">
        <v>0</v>
      </c>
      <c r="N93" s="125">
        <v>0</v>
      </c>
      <c r="O93" s="112" t="s">
        <v>57</v>
      </c>
      <c r="P93" s="108">
        <v>0</v>
      </c>
      <c r="Q93" s="14">
        <v>0</v>
      </c>
      <c r="R93" s="14">
        <v>0</v>
      </c>
      <c r="S93" s="112" t="s">
        <v>57</v>
      </c>
      <c r="T93" s="125">
        <v>0</v>
      </c>
      <c r="U93" s="125">
        <v>0</v>
      </c>
      <c r="V93" s="112" t="s">
        <v>57</v>
      </c>
      <c r="W93" s="108">
        <v>0</v>
      </c>
      <c r="X93" s="124">
        <v>0</v>
      </c>
      <c r="Y93" s="124">
        <v>0</v>
      </c>
      <c r="Z93" s="112" t="s">
        <v>57</v>
      </c>
      <c r="AA93" s="124">
        <v>0</v>
      </c>
      <c r="AB93" s="124">
        <v>0</v>
      </c>
      <c r="AC93" s="112" t="s">
        <v>57</v>
      </c>
      <c r="AD93" s="108">
        <v>0</v>
      </c>
    </row>
    <row r="94" spans="1:30">
      <c r="A94" s="5"/>
      <c r="B94" s="114"/>
      <c r="C94" s="124"/>
      <c r="D94" s="124"/>
      <c r="E94" s="107"/>
      <c r="F94" s="124"/>
      <c r="G94" s="124"/>
      <c r="H94" s="107"/>
      <c r="I94" s="108"/>
      <c r="J94" s="125"/>
      <c r="K94" s="125"/>
      <c r="L94" s="107"/>
      <c r="M94" s="125"/>
      <c r="N94" s="125"/>
      <c r="O94" s="107"/>
      <c r="P94" s="108"/>
      <c r="Q94" s="14"/>
      <c r="R94" s="14"/>
      <c r="S94" s="107"/>
      <c r="T94" s="125"/>
      <c r="U94" s="125"/>
      <c r="V94" s="107"/>
      <c r="W94" s="108"/>
      <c r="X94" s="124"/>
      <c r="Y94" s="124"/>
      <c r="Z94" s="107"/>
      <c r="AA94" s="124"/>
      <c r="AB94" s="124"/>
      <c r="AC94" s="107"/>
      <c r="AD94" s="108"/>
    </row>
    <row r="95" spans="1:30" s="25" customFormat="1" ht="15">
      <c r="A95" s="17">
        <v>14</v>
      </c>
      <c r="B95" s="113" t="s">
        <v>50</v>
      </c>
      <c r="C95" s="122">
        <v>572.20631362500899</v>
      </c>
      <c r="D95" s="122">
        <v>693.35919457499494</v>
      </c>
      <c r="E95" s="105">
        <v>21.172936765144218</v>
      </c>
      <c r="F95" s="122">
        <v>4770.1701226460073</v>
      </c>
      <c r="G95" s="122">
        <v>6181.5519402379996</v>
      </c>
      <c r="H95" s="105">
        <v>29.587662102271118</v>
      </c>
      <c r="I95" s="106">
        <v>1.9410648413559575</v>
      </c>
      <c r="J95" s="123">
        <v>33899</v>
      </c>
      <c r="K95" s="123">
        <v>32349</v>
      </c>
      <c r="L95" s="105">
        <v>-4.5724062656715541</v>
      </c>
      <c r="M95" s="123">
        <v>264815</v>
      </c>
      <c r="N95" s="123">
        <v>267379</v>
      </c>
      <c r="O95" s="105">
        <v>0.96822309914468585</v>
      </c>
      <c r="P95" s="106">
        <v>1.1517636247236993</v>
      </c>
      <c r="Q95" s="123">
        <v>2279551</v>
      </c>
      <c r="R95" s="123">
        <v>2373234</v>
      </c>
      <c r="S95" s="105">
        <v>4.1097128337992874</v>
      </c>
      <c r="T95" s="123">
        <v>18248190</v>
      </c>
      <c r="U95" s="123">
        <v>21168872</v>
      </c>
      <c r="V95" s="105">
        <v>16.005324363676618</v>
      </c>
      <c r="W95" s="106">
        <v>9.3894745793674357</v>
      </c>
      <c r="X95" s="122">
        <v>23199.089877158032</v>
      </c>
      <c r="Y95" s="122">
        <v>28666.240192926005</v>
      </c>
      <c r="Z95" s="105">
        <v>23.566227574948805</v>
      </c>
      <c r="AA95" s="122">
        <v>190685.07861205377</v>
      </c>
      <c r="AB95" s="122">
        <v>295754.76987663604</v>
      </c>
      <c r="AC95" s="105">
        <v>55.101160525698575</v>
      </c>
      <c r="AD95" s="106">
        <v>4.7627137603885989</v>
      </c>
    </row>
    <row r="96" spans="1:30">
      <c r="A96" s="5"/>
      <c r="B96" s="114" t="s">
        <v>3</v>
      </c>
      <c r="C96" s="13">
        <v>133.5145014</v>
      </c>
      <c r="D96" s="13">
        <v>130.7340064</v>
      </c>
      <c r="E96" s="107">
        <v>-2.082541574768598</v>
      </c>
      <c r="F96" s="13">
        <v>1004.9044710999999</v>
      </c>
      <c r="G96" s="13">
        <v>1149.0333042700001</v>
      </c>
      <c r="H96" s="107">
        <v>14.342540740437974</v>
      </c>
      <c r="I96" s="108">
        <v>2.9814567174404765</v>
      </c>
      <c r="J96" s="14">
        <v>6572</v>
      </c>
      <c r="K96" s="14">
        <v>4963</v>
      </c>
      <c r="L96" s="107">
        <v>-24.482653682288497</v>
      </c>
      <c r="M96" s="14">
        <v>39951</v>
      </c>
      <c r="N96" s="14">
        <v>35082</v>
      </c>
      <c r="O96" s="107">
        <v>-12.187429601261545</v>
      </c>
      <c r="P96" s="108">
        <v>3.2672561921126526</v>
      </c>
      <c r="Q96" s="116">
        <v>0</v>
      </c>
      <c r="R96" s="116">
        <v>0</v>
      </c>
      <c r="S96" s="112" t="s">
        <v>57</v>
      </c>
      <c r="T96" s="14">
        <v>0</v>
      </c>
      <c r="U96" s="14">
        <v>0</v>
      </c>
      <c r="V96" s="112" t="s">
        <v>57</v>
      </c>
      <c r="W96" s="112" t="s">
        <v>57</v>
      </c>
      <c r="X96" s="13">
        <v>869.62216919999992</v>
      </c>
      <c r="Y96" s="13">
        <v>590.16395990000001</v>
      </c>
      <c r="Z96" s="107">
        <v>-32.135589362571636</v>
      </c>
      <c r="AA96" s="13">
        <v>6822.1231495000002</v>
      </c>
      <c r="AB96" s="13">
        <v>4605.6719128000004</v>
      </c>
      <c r="AC96" s="107">
        <v>-32.489170718978386</v>
      </c>
      <c r="AD96" s="108">
        <v>13.692355414073187</v>
      </c>
    </row>
    <row r="97" spans="1:30">
      <c r="A97" s="5"/>
      <c r="B97" s="114" t="s">
        <v>4</v>
      </c>
      <c r="C97" s="13">
        <v>203.02022780000891</v>
      </c>
      <c r="D97" s="13">
        <v>270.50018299999499</v>
      </c>
      <c r="E97" s="107">
        <v>33.238045258455337</v>
      </c>
      <c r="F97" s="13">
        <v>1487.0955659230103</v>
      </c>
      <c r="G97" s="13">
        <v>1861.2119880300002</v>
      </c>
      <c r="H97" s="107">
        <v>25.157523879427568</v>
      </c>
      <c r="I97" s="108">
        <v>2.3342153945169364</v>
      </c>
      <c r="J97" s="14">
        <v>27286</v>
      </c>
      <c r="K97" s="14">
        <v>27303</v>
      </c>
      <c r="L97" s="107">
        <v>6.2303012533900165E-2</v>
      </c>
      <c r="M97" s="14">
        <v>224295</v>
      </c>
      <c r="N97" s="14">
        <v>231729</v>
      </c>
      <c r="O97" s="107">
        <v>3.3143850732294524</v>
      </c>
      <c r="P97" s="108">
        <v>1.0483811934631546</v>
      </c>
      <c r="Q97" s="116">
        <v>0</v>
      </c>
      <c r="R97" s="116">
        <v>0</v>
      </c>
      <c r="S97" s="112" t="s">
        <v>57</v>
      </c>
      <c r="T97" s="14">
        <v>0</v>
      </c>
      <c r="U97" s="14">
        <v>0</v>
      </c>
      <c r="V97" s="112" t="s">
        <v>57</v>
      </c>
      <c r="W97" s="112" t="s">
        <v>57</v>
      </c>
      <c r="X97" s="13">
        <v>5280.1770866000015</v>
      </c>
      <c r="Y97" s="13">
        <v>4013.9549987000005</v>
      </c>
      <c r="Z97" s="107">
        <v>-23.980674646564619</v>
      </c>
      <c r="AA97" s="13">
        <v>47728.7244116</v>
      </c>
      <c r="AB97" s="13">
        <v>40686.922950299995</v>
      </c>
      <c r="AC97" s="107">
        <v>-14.753801925593812</v>
      </c>
      <c r="AD97" s="108">
        <v>2.1864393118268652</v>
      </c>
    </row>
    <row r="98" spans="1:30">
      <c r="A98" s="5"/>
      <c r="B98" s="114" t="s">
        <v>5</v>
      </c>
      <c r="C98" s="13">
        <v>191.37171141100004</v>
      </c>
      <c r="D98" s="13">
        <v>244.66729440500004</v>
      </c>
      <c r="E98" s="107">
        <v>27.849248251503369</v>
      </c>
      <c r="F98" s="13">
        <v>1390.7577302559976</v>
      </c>
      <c r="G98" s="13">
        <v>2292.8714691089999</v>
      </c>
      <c r="H98" s="107">
        <v>64.864909195000465</v>
      </c>
      <c r="I98" s="108">
        <v>1.2268735545118465</v>
      </c>
      <c r="J98" s="14">
        <v>11</v>
      </c>
      <c r="K98" s="14">
        <v>11</v>
      </c>
      <c r="L98" s="107">
        <v>0</v>
      </c>
      <c r="M98" s="14">
        <v>82</v>
      </c>
      <c r="N98" s="14">
        <v>75</v>
      </c>
      <c r="O98" s="107">
        <v>-8.536585365853659</v>
      </c>
      <c r="P98" s="108">
        <v>4.4883303411131061</v>
      </c>
      <c r="Q98" s="116">
        <v>2257678</v>
      </c>
      <c r="R98" s="116">
        <v>2290211</v>
      </c>
      <c r="S98" s="107">
        <v>1.4409937998244213</v>
      </c>
      <c r="T98" s="14">
        <v>17534883</v>
      </c>
      <c r="U98" s="14">
        <v>20411237</v>
      </c>
      <c r="V98" s="107">
        <v>16.403611019246604</v>
      </c>
      <c r="W98" s="108">
        <v>13.855896267723573</v>
      </c>
      <c r="X98" s="13">
        <v>15704.470418300025</v>
      </c>
      <c r="Y98" s="13">
        <v>18767.752854000006</v>
      </c>
      <c r="Z98" s="107">
        <v>19.505799012047007</v>
      </c>
      <c r="AA98" s="13">
        <v>118780.3537397998</v>
      </c>
      <c r="AB98" s="13">
        <v>174791.21350830005</v>
      </c>
      <c r="AC98" s="107">
        <v>47.154986498186069</v>
      </c>
      <c r="AD98" s="108">
        <v>12.45428552693933</v>
      </c>
    </row>
    <row r="99" spans="1:30">
      <c r="A99" s="5"/>
      <c r="B99" s="114" t="s">
        <v>6</v>
      </c>
      <c r="C99" s="13">
        <v>0.58975132600000002</v>
      </c>
      <c r="D99" s="13">
        <v>0.17450408300000003</v>
      </c>
      <c r="E99" s="107">
        <v>-70.410565384638062</v>
      </c>
      <c r="F99" s="13">
        <v>3.732611999</v>
      </c>
      <c r="G99" s="13">
        <v>9.1360645619999996</v>
      </c>
      <c r="H99" s="107">
        <v>144.7633068866422</v>
      </c>
      <c r="I99" s="108">
        <v>0.18815784954396078</v>
      </c>
      <c r="J99" s="14">
        <v>3</v>
      </c>
      <c r="K99" s="14">
        <v>1</v>
      </c>
      <c r="L99" s="112">
        <v>-66.666666666666657</v>
      </c>
      <c r="M99" s="14">
        <v>14</v>
      </c>
      <c r="N99" s="14">
        <v>9</v>
      </c>
      <c r="O99" s="107">
        <v>-35.714285714285715</v>
      </c>
      <c r="P99" s="108">
        <v>0.17408123791102514</v>
      </c>
      <c r="Q99" s="117">
        <v>2679</v>
      </c>
      <c r="R99" s="117">
        <v>4307</v>
      </c>
      <c r="S99" s="107">
        <v>60.768943635684955</v>
      </c>
      <c r="T99" s="14">
        <v>18972</v>
      </c>
      <c r="U99" s="14">
        <v>66337</v>
      </c>
      <c r="V99" s="107">
        <v>249.6573898376555</v>
      </c>
      <c r="W99" s="108">
        <v>1.5648257312954297</v>
      </c>
      <c r="X99" s="13">
        <v>235.7856452</v>
      </c>
      <c r="Y99" s="13">
        <v>137.81284840000001</v>
      </c>
      <c r="Z99" s="107">
        <v>-41.551637597317139</v>
      </c>
      <c r="AA99" s="13">
        <v>1487.9102671999999</v>
      </c>
      <c r="AB99" s="13">
        <v>5002.7564450999998</v>
      </c>
      <c r="AC99" s="107">
        <v>236.22702627856432</v>
      </c>
      <c r="AD99" s="108">
        <v>2.5574245442543155</v>
      </c>
    </row>
    <row r="100" spans="1:30">
      <c r="A100" s="5"/>
      <c r="B100" s="114" t="s">
        <v>25</v>
      </c>
      <c r="C100" s="13">
        <v>43.710121687999987</v>
      </c>
      <c r="D100" s="13">
        <v>47.283206687000003</v>
      </c>
      <c r="E100" s="107">
        <v>8.1745025202731423</v>
      </c>
      <c r="F100" s="13">
        <v>883.67974336800023</v>
      </c>
      <c r="G100" s="13">
        <v>869.29911426699971</v>
      </c>
      <c r="H100" s="107">
        <v>-1.627357558994293</v>
      </c>
      <c r="I100" s="108">
        <v>10.295354328147138</v>
      </c>
      <c r="J100" s="14">
        <v>27</v>
      </c>
      <c r="K100" s="14">
        <v>71</v>
      </c>
      <c r="L100" s="107">
        <v>162.96296296296296</v>
      </c>
      <c r="M100" s="14">
        <v>473</v>
      </c>
      <c r="N100" s="14">
        <v>484</v>
      </c>
      <c r="O100" s="107">
        <v>2.3255813953488373</v>
      </c>
      <c r="P100" s="108">
        <v>1.5789130292947084</v>
      </c>
      <c r="Q100" s="118">
        <v>19194</v>
      </c>
      <c r="R100" s="118">
        <v>78716</v>
      </c>
      <c r="S100" s="107">
        <v>310.10732520579347</v>
      </c>
      <c r="T100" s="14">
        <v>694335</v>
      </c>
      <c r="U100" s="14">
        <v>691298</v>
      </c>
      <c r="V100" s="107">
        <v>-0.43739693375676009</v>
      </c>
      <c r="W100" s="108">
        <v>0.93541117989410871</v>
      </c>
      <c r="X100" s="13">
        <v>1109.034557858</v>
      </c>
      <c r="Y100" s="13">
        <v>5156.5555319260002</v>
      </c>
      <c r="Z100" s="107">
        <v>364.95895870778105</v>
      </c>
      <c r="AA100" s="13">
        <v>15865.967043953997</v>
      </c>
      <c r="AB100" s="13">
        <v>70668.205060135995</v>
      </c>
      <c r="AC100" s="107">
        <v>345.40748675678958</v>
      </c>
      <c r="AD100" s="108">
        <v>2.6017275963030482</v>
      </c>
    </row>
    <row r="101" spans="1:30">
      <c r="A101" s="5"/>
      <c r="B101" s="114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18"/>
      <c r="R101" s="118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3" t="s">
        <v>19</v>
      </c>
      <c r="C102" s="122">
        <v>695.3548185279999</v>
      </c>
      <c r="D102" s="122">
        <v>726.18982432199994</v>
      </c>
      <c r="E102" s="105">
        <v>4.4344275717071779</v>
      </c>
      <c r="F102" s="122">
        <v>6510.7518819629995</v>
      </c>
      <c r="G102" s="122">
        <v>6972.2495663209993</v>
      </c>
      <c r="H102" s="105">
        <v>7.0882394648843174</v>
      </c>
      <c r="I102" s="106">
        <v>2.1893512550222054</v>
      </c>
      <c r="J102" s="123">
        <v>56507</v>
      </c>
      <c r="K102" s="123">
        <v>52416</v>
      </c>
      <c r="L102" s="105">
        <v>-7.2398109968676447</v>
      </c>
      <c r="M102" s="123">
        <v>515096</v>
      </c>
      <c r="N102" s="123">
        <v>480871</v>
      </c>
      <c r="O102" s="105">
        <v>-6.6443925015919367</v>
      </c>
      <c r="P102" s="106">
        <v>2.0714032365462884</v>
      </c>
      <c r="Q102" s="123">
        <v>440794</v>
      </c>
      <c r="R102" s="123">
        <v>476395</v>
      </c>
      <c r="S102" s="105">
        <v>8.0765618406784121</v>
      </c>
      <c r="T102" s="123">
        <v>3321245</v>
      </c>
      <c r="U102" s="123">
        <v>3533791</v>
      </c>
      <c r="V102" s="105">
        <v>6.3995881062673785</v>
      </c>
      <c r="W102" s="106">
        <v>1.5674165710528851</v>
      </c>
      <c r="X102" s="122">
        <v>29340.9777545</v>
      </c>
      <c r="Y102" s="122">
        <v>30134.093812200008</v>
      </c>
      <c r="Z102" s="105">
        <v>2.7031002999835909</v>
      </c>
      <c r="AA102" s="122">
        <v>252004.71878939998</v>
      </c>
      <c r="AB102" s="122">
        <v>250629.7208789</v>
      </c>
      <c r="AC102" s="105">
        <v>-0.54562387446763017</v>
      </c>
      <c r="AD102" s="106">
        <v>4.0360384412065189</v>
      </c>
    </row>
    <row r="103" spans="1:30">
      <c r="A103" s="5"/>
      <c r="B103" s="114" t="s">
        <v>3</v>
      </c>
      <c r="C103" s="13">
        <v>186.6309217000001</v>
      </c>
      <c r="D103" s="13">
        <v>172.9464502000001</v>
      </c>
      <c r="E103" s="107">
        <v>-7.3323709572613627</v>
      </c>
      <c r="F103" s="13">
        <v>1485.8480984999999</v>
      </c>
      <c r="G103" s="13">
        <v>1960.5069841000002</v>
      </c>
      <c r="H103" s="107">
        <v>31.945317026631464</v>
      </c>
      <c r="I103" s="108">
        <v>5.0870298498853748</v>
      </c>
      <c r="J103" s="14">
        <v>679</v>
      </c>
      <c r="K103" s="14">
        <v>727</v>
      </c>
      <c r="L103" s="107">
        <v>7.0692194403534607</v>
      </c>
      <c r="M103" s="14">
        <v>5999</v>
      </c>
      <c r="N103" s="14">
        <v>8758</v>
      </c>
      <c r="O103" s="107">
        <v>45.990998499749956</v>
      </c>
      <c r="P103" s="108">
        <v>0.81564989825330969</v>
      </c>
      <c r="Q103" s="14">
        <v>0</v>
      </c>
      <c r="R103" s="14">
        <v>0</v>
      </c>
      <c r="S103" s="112" t="s">
        <v>57</v>
      </c>
      <c r="T103" s="14">
        <v>0</v>
      </c>
      <c r="U103" s="14">
        <v>0</v>
      </c>
      <c r="V103" s="112" t="s">
        <v>57</v>
      </c>
      <c r="W103" s="112" t="s">
        <v>57</v>
      </c>
      <c r="X103" s="13">
        <v>230.2910487</v>
      </c>
      <c r="Y103" s="13">
        <v>219.89818929999984</v>
      </c>
      <c r="Z103" s="107">
        <v>-4.512923736579503</v>
      </c>
      <c r="AA103" s="13">
        <v>2274.7931893999998</v>
      </c>
      <c r="AB103" s="13">
        <v>2413.7632257</v>
      </c>
      <c r="AC103" s="107">
        <v>6.1091283791233328</v>
      </c>
      <c r="AD103" s="108">
        <v>7.1759570801932071</v>
      </c>
    </row>
    <row r="104" spans="1:30">
      <c r="A104" s="5"/>
      <c r="B104" s="114" t="s">
        <v>4</v>
      </c>
      <c r="C104" s="13">
        <v>443.30954819999982</v>
      </c>
      <c r="D104" s="13">
        <v>471.68666499999995</v>
      </c>
      <c r="E104" s="107">
        <v>6.4011968420760788</v>
      </c>
      <c r="F104" s="13">
        <v>4332.3739280999998</v>
      </c>
      <c r="G104" s="13">
        <v>4288.6096228999995</v>
      </c>
      <c r="H104" s="107">
        <v>-1.0101691572867886</v>
      </c>
      <c r="I104" s="108">
        <v>5.3785053326689054</v>
      </c>
      <c r="J104" s="14">
        <v>55812</v>
      </c>
      <c r="K104" s="14">
        <v>51668</v>
      </c>
      <c r="L104" s="107">
        <v>-7.4249265390955346</v>
      </c>
      <c r="M104" s="14">
        <v>509026</v>
      </c>
      <c r="N104" s="14">
        <v>471978</v>
      </c>
      <c r="O104" s="107">
        <v>-7.2782136865307479</v>
      </c>
      <c r="P104" s="108">
        <v>2.1353083081027959</v>
      </c>
      <c r="Q104" s="116">
        <v>0</v>
      </c>
      <c r="R104" s="116">
        <v>0</v>
      </c>
      <c r="S104" s="112" t="s">
        <v>57</v>
      </c>
      <c r="T104" s="14">
        <v>0</v>
      </c>
      <c r="U104" s="14">
        <v>0</v>
      </c>
      <c r="V104" s="112" t="s">
        <v>57</v>
      </c>
      <c r="W104" s="112" t="s">
        <v>57</v>
      </c>
      <c r="X104" s="13">
        <v>23555.359408999997</v>
      </c>
      <c r="Y104" s="13">
        <v>22227.800958900003</v>
      </c>
      <c r="Z104" s="107">
        <v>-5.6359082748394078</v>
      </c>
      <c r="AA104" s="13">
        <v>184571.31622040001</v>
      </c>
      <c r="AB104" s="13">
        <v>178347.2692333</v>
      </c>
      <c r="AC104" s="107">
        <v>-3.3721637329972554</v>
      </c>
      <c r="AD104" s="108">
        <v>9.5840494275024035</v>
      </c>
    </row>
    <row r="105" spans="1:30">
      <c r="A105" s="5"/>
      <c r="B105" s="114" t="s">
        <v>5</v>
      </c>
      <c r="C105" s="13">
        <v>62.764280629999895</v>
      </c>
      <c r="D105" s="13">
        <v>73.735751170999947</v>
      </c>
      <c r="E105" s="107">
        <v>17.480437011104591</v>
      </c>
      <c r="F105" s="13">
        <v>645.81033063799975</v>
      </c>
      <c r="G105" s="13">
        <v>654.25783179999996</v>
      </c>
      <c r="H105" s="107">
        <v>1.3080467687246304</v>
      </c>
      <c r="I105" s="108">
        <v>0.35008139029249746</v>
      </c>
      <c r="J105" s="14">
        <v>13</v>
      </c>
      <c r="K105" s="14">
        <v>2</v>
      </c>
      <c r="L105" s="112">
        <v>-84.615384615384613</v>
      </c>
      <c r="M105" s="14">
        <v>38</v>
      </c>
      <c r="N105" s="14">
        <v>13</v>
      </c>
      <c r="O105" s="107">
        <v>-65.789473684210535</v>
      </c>
      <c r="P105" s="108">
        <v>0.77797725912627169</v>
      </c>
      <c r="Q105" s="116">
        <v>425421</v>
      </c>
      <c r="R105" s="116">
        <v>450810</v>
      </c>
      <c r="S105" s="107">
        <v>5.9679705515242549</v>
      </c>
      <c r="T105" s="14">
        <v>3266054</v>
      </c>
      <c r="U105" s="14">
        <v>3372680</v>
      </c>
      <c r="V105" s="107">
        <v>3.2646735173392729</v>
      </c>
      <c r="W105" s="108">
        <v>2.2894988786924539</v>
      </c>
      <c r="X105" s="13">
        <v>4875.2353984000019</v>
      </c>
      <c r="Y105" s="13">
        <v>4364.5894818999996</v>
      </c>
      <c r="Z105" s="107">
        <v>-10.47428226065947</v>
      </c>
      <c r="AA105" s="13">
        <v>51018.3518979</v>
      </c>
      <c r="AB105" s="13">
        <v>40326.928905500004</v>
      </c>
      <c r="AC105" s="107">
        <v>-20.95603365196137</v>
      </c>
      <c r="AD105" s="108">
        <v>2.8733886385532235</v>
      </c>
    </row>
    <row r="106" spans="1:30" s="29" customFormat="1">
      <c r="A106" s="5"/>
      <c r="B106" s="114" t="s">
        <v>6</v>
      </c>
      <c r="C106" s="13">
        <v>0</v>
      </c>
      <c r="D106" s="13">
        <v>0</v>
      </c>
      <c r="E106" s="112" t="s">
        <v>57</v>
      </c>
      <c r="F106" s="13">
        <v>0</v>
      </c>
      <c r="G106" s="13">
        <v>0</v>
      </c>
      <c r="H106" s="112" t="s">
        <v>57</v>
      </c>
      <c r="I106" s="108">
        <v>0</v>
      </c>
      <c r="J106" s="14">
        <v>0</v>
      </c>
      <c r="K106" s="14">
        <v>0</v>
      </c>
      <c r="L106" s="112" t="s">
        <v>57</v>
      </c>
      <c r="M106" s="14">
        <v>0</v>
      </c>
      <c r="N106" s="14">
        <v>0</v>
      </c>
      <c r="O106" s="112" t="s">
        <v>57</v>
      </c>
      <c r="P106" s="108">
        <v>0</v>
      </c>
      <c r="Q106" s="116">
        <v>0</v>
      </c>
      <c r="R106" s="116">
        <v>0</v>
      </c>
      <c r="S106" s="112" t="s">
        <v>57</v>
      </c>
      <c r="T106" s="14">
        <v>0</v>
      </c>
      <c r="U106" s="14">
        <v>0</v>
      </c>
      <c r="V106" s="112" t="s">
        <v>57</v>
      </c>
      <c r="W106" s="108">
        <v>0</v>
      </c>
      <c r="X106" s="13">
        <v>0</v>
      </c>
      <c r="Y106" s="13">
        <v>0</v>
      </c>
      <c r="Z106" s="112" t="s">
        <v>57</v>
      </c>
      <c r="AA106" s="13">
        <v>0</v>
      </c>
      <c r="AB106" s="13">
        <v>0</v>
      </c>
      <c r="AC106" s="112" t="s">
        <v>57</v>
      </c>
      <c r="AD106" s="108">
        <v>0</v>
      </c>
    </row>
    <row r="107" spans="1:30" s="29" customFormat="1">
      <c r="A107" s="5"/>
      <c r="B107" s="114" t="s">
        <v>25</v>
      </c>
      <c r="C107" s="13">
        <v>2.6500679980000008</v>
      </c>
      <c r="D107" s="13">
        <v>7.8209579510000147</v>
      </c>
      <c r="E107" s="107">
        <v>195.12291597432483</v>
      </c>
      <c r="F107" s="13">
        <v>46.719524724999985</v>
      </c>
      <c r="G107" s="13">
        <v>68.875127521000024</v>
      </c>
      <c r="H107" s="107">
        <v>47.422577447891726</v>
      </c>
      <c r="I107" s="108">
        <v>0.81570754023248659</v>
      </c>
      <c r="J107" s="14">
        <v>3</v>
      </c>
      <c r="K107" s="14">
        <v>19</v>
      </c>
      <c r="L107" s="112">
        <v>533.33333333333326</v>
      </c>
      <c r="M107" s="14">
        <v>33</v>
      </c>
      <c r="N107" s="14">
        <v>122</v>
      </c>
      <c r="O107" s="107">
        <v>269.69696969696969</v>
      </c>
      <c r="P107" s="108">
        <v>0.39799047432635221</v>
      </c>
      <c r="Q107" s="116">
        <v>15373</v>
      </c>
      <c r="R107" s="116">
        <v>25585</v>
      </c>
      <c r="S107" s="107">
        <v>66.428153255708054</v>
      </c>
      <c r="T107" s="14">
        <v>55191</v>
      </c>
      <c r="U107" s="14">
        <v>161111</v>
      </c>
      <c r="V107" s="107">
        <v>191.91534851696835</v>
      </c>
      <c r="W107" s="108">
        <v>0.21800298945450405</v>
      </c>
      <c r="X107" s="13">
        <v>680.09189839999908</v>
      </c>
      <c r="Y107" s="13">
        <v>3321.8051821000031</v>
      </c>
      <c r="Z107" s="107">
        <v>388.43475270253379</v>
      </c>
      <c r="AA107" s="13">
        <v>14140.257481699999</v>
      </c>
      <c r="AB107" s="13">
        <v>29541.759514400004</v>
      </c>
      <c r="AC107" s="107">
        <v>108.91953030298266</v>
      </c>
      <c r="AD107" s="108">
        <v>1.0876123273055822</v>
      </c>
    </row>
    <row r="108" spans="1:30" s="29" customFormat="1">
      <c r="A108" s="5"/>
      <c r="B108" s="114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6"/>
      <c r="R108" s="116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3" t="s">
        <v>21</v>
      </c>
      <c r="C109" s="122">
        <v>249.56558919500003</v>
      </c>
      <c r="D109" s="122">
        <v>278.88311489300003</v>
      </c>
      <c r="E109" s="105">
        <v>11.747423109318376</v>
      </c>
      <c r="F109" s="122">
        <v>2013.2611384219997</v>
      </c>
      <c r="G109" s="122">
        <v>2691.972505744</v>
      </c>
      <c r="H109" s="105">
        <v>33.712038362493622</v>
      </c>
      <c r="I109" s="106">
        <v>0.84530442117346249</v>
      </c>
      <c r="J109" s="123">
        <v>23825</v>
      </c>
      <c r="K109" s="123">
        <v>24326</v>
      </c>
      <c r="L109" s="105">
        <v>2.1028331584470097</v>
      </c>
      <c r="M109" s="123">
        <v>218221</v>
      </c>
      <c r="N109" s="123">
        <v>247488</v>
      </c>
      <c r="O109" s="105">
        <v>13.411633160878193</v>
      </c>
      <c r="P109" s="106">
        <v>1.0660810159197951</v>
      </c>
      <c r="Q109" s="123">
        <v>247892</v>
      </c>
      <c r="R109" s="123">
        <v>167200</v>
      </c>
      <c r="S109" s="105">
        <v>-32.551272328271992</v>
      </c>
      <c r="T109" s="123">
        <v>2196997</v>
      </c>
      <c r="U109" s="123">
        <v>2441527</v>
      </c>
      <c r="V109" s="105">
        <v>11.130192713053317</v>
      </c>
      <c r="W109" s="106">
        <v>1.082941769468833</v>
      </c>
      <c r="X109" s="122">
        <v>22526.822274899998</v>
      </c>
      <c r="Y109" s="122">
        <v>20906.541134700001</v>
      </c>
      <c r="Z109" s="105">
        <v>-7.1926751160342697</v>
      </c>
      <c r="AA109" s="122">
        <v>251057.65879014801</v>
      </c>
      <c r="AB109" s="122">
        <v>232327.22907504704</v>
      </c>
      <c r="AC109" s="105">
        <v>-7.4606087722490884</v>
      </c>
      <c r="AD109" s="106">
        <v>3.7413026044862185</v>
      </c>
    </row>
    <row r="110" spans="1:30" s="29" customFormat="1">
      <c r="A110" s="5"/>
      <c r="B110" s="114" t="s">
        <v>3</v>
      </c>
      <c r="C110" s="13">
        <v>11.769135549999998</v>
      </c>
      <c r="D110" s="13">
        <v>10.900660887999999</v>
      </c>
      <c r="E110" s="107">
        <v>-7.3792561765506983</v>
      </c>
      <c r="F110" s="13">
        <v>120.939740472</v>
      </c>
      <c r="G110" s="13">
        <v>120.31954586600001</v>
      </c>
      <c r="H110" s="107">
        <v>-0.51281291292631115</v>
      </c>
      <c r="I110" s="108">
        <v>0.31219940877995594</v>
      </c>
      <c r="J110" s="14">
        <v>164</v>
      </c>
      <c r="K110" s="14">
        <v>168</v>
      </c>
      <c r="L110" s="107">
        <v>2.4390243902439024</v>
      </c>
      <c r="M110" s="14">
        <v>1758</v>
      </c>
      <c r="N110" s="14">
        <v>1996</v>
      </c>
      <c r="O110" s="107">
        <v>13.538111490329921</v>
      </c>
      <c r="P110" s="108">
        <v>0.18589143604859626</v>
      </c>
      <c r="Q110" s="116">
        <v>0</v>
      </c>
      <c r="R110" s="116">
        <v>0</v>
      </c>
      <c r="S110" s="112" t="s">
        <v>57</v>
      </c>
      <c r="T110" s="14">
        <v>0</v>
      </c>
      <c r="U110" s="14">
        <v>0</v>
      </c>
      <c r="V110" s="112" t="s">
        <v>57</v>
      </c>
      <c r="W110" s="112" t="s">
        <v>57</v>
      </c>
      <c r="X110" s="13">
        <v>3.2587290000000002</v>
      </c>
      <c r="Y110" s="13">
        <v>23.972059000000005</v>
      </c>
      <c r="Z110" s="107">
        <v>635.62603702240983</v>
      </c>
      <c r="AA110" s="13">
        <v>29.021962899999998</v>
      </c>
      <c r="AB110" s="13">
        <v>55.6771216</v>
      </c>
      <c r="AC110" s="107">
        <v>91.844782490573735</v>
      </c>
      <c r="AD110" s="108">
        <v>0.16552436904180237</v>
      </c>
    </row>
    <row r="111" spans="1:30" s="29" customFormat="1">
      <c r="A111" s="5"/>
      <c r="B111" s="114" t="s">
        <v>4</v>
      </c>
      <c r="C111" s="13">
        <v>184.02458654400004</v>
      </c>
      <c r="D111" s="13">
        <v>192.20654000899998</v>
      </c>
      <c r="E111" s="107">
        <v>4.4461197379425386</v>
      </c>
      <c r="F111" s="13">
        <v>1396.3276812169997</v>
      </c>
      <c r="G111" s="13">
        <v>1755.7682015620003</v>
      </c>
      <c r="H111" s="107">
        <v>25.741845927721091</v>
      </c>
      <c r="I111" s="108">
        <v>2.201974407884201</v>
      </c>
      <c r="J111" s="14">
        <v>23654</v>
      </c>
      <c r="K111" s="14">
        <v>24153</v>
      </c>
      <c r="L111" s="107">
        <v>2.1095797750908938</v>
      </c>
      <c r="M111" s="14">
        <v>216365</v>
      </c>
      <c r="N111" s="14">
        <v>245386</v>
      </c>
      <c r="O111" s="107">
        <v>13.41298269128556</v>
      </c>
      <c r="P111" s="108">
        <v>1.1101677715743374</v>
      </c>
      <c r="Q111" s="116">
        <v>0</v>
      </c>
      <c r="R111" s="116">
        <v>0</v>
      </c>
      <c r="S111" s="112" t="s">
        <v>57</v>
      </c>
      <c r="T111" s="14">
        <v>0</v>
      </c>
      <c r="U111" s="14">
        <v>0</v>
      </c>
      <c r="V111" s="112" t="s">
        <v>57</v>
      </c>
      <c r="W111" s="112" t="s">
        <v>57</v>
      </c>
      <c r="X111" s="13">
        <v>3490.525895100001</v>
      </c>
      <c r="Y111" s="13">
        <v>2809.1645428999996</v>
      </c>
      <c r="Z111" s="107">
        <v>-19.520306471769665</v>
      </c>
      <c r="AA111" s="13">
        <v>33625.193736847999</v>
      </c>
      <c r="AB111" s="13">
        <v>31700.654836100006</v>
      </c>
      <c r="AC111" s="107">
        <v>-5.7235027872538238</v>
      </c>
      <c r="AD111" s="108">
        <v>1.7035340330102904</v>
      </c>
    </row>
    <row r="112" spans="1:30" s="32" customFormat="1">
      <c r="A112" s="31"/>
      <c r="B112" s="114" t="s">
        <v>5</v>
      </c>
      <c r="C112" s="13">
        <v>41.587206876000003</v>
      </c>
      <c r="D112" s="13">
        <v>65.912406279999999</v>
      </c>
      <c r="E112" s="107">
        <v>58.49202490691453</v>
      </c>
      <c r="F112" s="13">
        <v>377.302963938</v>
      </c>
      <c r="G112" s="13">
        <v>674.08375517099989</v>
      </c>
      <c r="H112" s="107">
        <v>78.658483923748918</v>
      </c>
      <c r="I112" s="108">
        <v>0.36068987899557781</v>
      </c>
      <c r="J112" s="14">
        <v>2</v>
      </c>
      <c r="K112" s="14">
        <v>0</v>
      </c>
      <c r="L112" s="112">
        <v>-100</v>
      </c>
      <c r="M112" s="14">
        <v>5</v>
      </c>
      <c r="N112" s="14">
        <v>0</v>
      </c>
      <c r="O112" s="107">
        <v>-100</v>
      </c>
      <c r="P112" s="108">
        <v>0</v>
      </c>
      <c r="Q112" s="14">
        <v>77557</v>
      </c>
      <c r="R112" s="14">
        <v>97882</v>
      </c>
      <c r="S112" s="107">
        <v>26.206531970034941</v>
      </c>
      <c r="T112" s="14">
        <v>747422</v>
      </c>
      <c r="U112" s="14">
        <v>1360297</v>
      </c>
      <c r="V112" s="107">
        <v>81.998522922793285</v>
      </c>
      <c r="W112" s="108">
        <v>0.92341949315935967</v>
      </c>
      <c r="X112" s="13">
        <v>2206.1254733999999</v>
      </c>
      <c r="Y112" s="13">
        <v>2902.8795055000001</v>
      </c>
      <c r="Z112" s="107">
        <v>31.582701913422373</v>
      </c>
      <c r="AA112" s="13">
        <v>19476.182294999999</v>
      </c>
      <c r="AB112" s="13">
        <v>29850.3404214</v>
      </c>
      <c r="AC112" s="107">
        <v>53.265870945679616</v>
      </c>
      <c r="AD112" s="108">
        <v>2.1269070408210236</v>
      </c>
    </row>
    <row r="113" spans="1:30" s="29" customFormat="1">
      <c r="A113" s="5"/>
      <c r="B113" s="114" t="s">
        <v>6</v>
      </c>
      <c r="C113" s="13">
        <v>0.700916235</v>
      </c>
      <c r="D113" s="13">
        <v>9.4932000000000002E-3</v>
      </c>
      <c r="E113" s="107">
        <v>-98.645601353491259</v>
      </c>
      <c r="F113" s="13">
        <v>1.6740595809999999</v>
      </c>
      <c r="G113" s="13">
        <v>0.42175089999999976</v>
      </c>
      <c r="H113" s="107">
        <v>-74.806697157811627</v>
      </c>
      <c r="I113" s="108">
        <v>8.6859874783829279E-3</v>
      </c>
      <c r="J113" s="14">
        <v>5</v>
      </c>
      <c r="K113" s="14">
        <v>5</v>
      </c>
      <c r="L113" s="107">
        <v>0</v>
      </c>
      <c r="M113" s="14">
        <v>93</v>
      </c>
      <c r="N113" s="14">
        <v>106</v>
      </c>
      <c r="O113" s="107">
        <v>13.978494623655912</v>
      </c>
      <c r="P113" s="108">
        <v>2.0502901353965184</v>
      </c>
      <c r="Q113" s="116">
        <v>169078</v>
      </c>
      <c r="R113" s="116">
        <v>68278</v>
      </c>
      <c r="S113" s="107">
        <v>-59.617454665893845</v>
      </c>
      <c r="T113" s="14">
        <v>1394197</v>
      </c>
      <c r="U113" s="14">
        <v>1033607</v>
      </c>
      <c r="V113" s="107">
        <v>-25.863633331588005</v>
      </c>
      <c r="W113" s="108">
        <v>24.381790398225352</v>
      </c>
      <c r="X113" s="13">
        <v>16229.538289499998</v>
      </c>
      <c r="Y113" s="13">
        <v>14923.2035189</v>
      </c>
      <c r="Z113" s="107">
        <v>-8.0491185103223568</v>
      </c>
      <c r="AA113" s="13">
        <v>186230.60432799999</v>
      </c>
      <c r="AB113" s="13">
        <v>158605.26489604701</v>
      </c>
      <c r="AC113" s="107">
        <v>-14.83394178504498</v>
      </c>
      <c r="AD113" s="108">
        <v>81.07950121985202</v>
      </c>
    </row>
    <row r="114" spans="1:30" s="29" customFormat="1">
      <c r="A114" s="5"/>
      <c r="B114" s="114" t="s">
        <v>25</v>
      </c>
      <c r="C114" s="13">
        <v>11.483743989999999</v>
      </c>
      <c r="D114" s="13">
        <v>9.8540145160000012</v>
      </c>
      <c r="E114" s="107">
        <v>-14.191621438262295</v>
      </c>
      <c r="F114" s="13">
        <v>117.01669321400003</v>
      </c>
      <c r="G114" s="13">
        <v>141.379252245</v>
      </c>
      <c r="H114" s="107">
        <v>20.819729529055948</v>
      </c>
      <c r="I114" s="108">
        <v>1.6743943167802471</v>
      </c>
      <c r="J114" s="14">
        <v>0</v>
      </c>
      <c r="K114" s="14">
        <v>0</v>
      </c>
      <c r="L114" s="112" t="s">
        <v>57</v>
      </c>
      <c r="M114" s="14">
        <v>0</v>
      </c>
      <c r="N114" s="14">
        <v>0</v>
      </c>
      <c r="O114" s="112" t="s">
        <v>57</v>
      </c>
      <c r="P114" s="108">
        <v>0</v>
      </c>
      <c r="Q114" s="116">
        <v>1257</v>
      </c>
      <c r="R114" s="116">
        <v>1040</v>
      </c>
      <c r="S114" s="107">
        <v>-17.263325377883852</v>
      </c>
      <c r="T114" s="14">
        <v>55378</v>
      </c>
      <c r="U114" s="14">
        <v>47623</v>
      </c>
      <c r="V114" s="107">
        <v>-14.003756004189388</v>
      </c>
      <c r="W114" s="108">
        <v>6.4439773614413956E-2</v>
      </c>
      <c r="X114" s="13">
        <v>597.3738879</v>
      </c>
      <c r="Y114" s="13">
        <v>247.32150839999997</v>
      </c>
      <c r="Z114" s="107">
        <v>-58.598540476981576</v>
      </c>
      <c r="AA114" s="13">
        <v>11696.6564674</v>
      </c>
      <c r="AB114" s="13">
        <v>12115.291799900004</v>
      </c>
      <c r="AC114" s="107">
        <v>3.5791025723187744</v>
      </c>
      <c r="AD114" s="108">
        <v>0.44603777591691968</v>
      </c>
    </row>
    <row r="115" spans="1:30" s="29" customFormat="1">
      <c r="A115" s="5"/>
      <c r="B115" s="114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6"/>
      <c r="R115" s="116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3" t="s">
        <v>60</v>
      </c>
      <c r="C116" s="122">
        <v>27.957280212000001</v>
      </c>
      <c r="D116" s="122">
        <v>92.719818425999989</v>
      </c>
      <c r="E116" s="105">
        <v>231.64820655981481</v>
      </c>
      <c r="F116" s="122">
        <v>257.31304345500001</v>
      </c>
      <c r="G116" s="122">
        <v>581.43055561400001</v>
      </c>
      <c r="H116" s="105">
        <v>125.96233280948428</v>
      </c>
      <c r="I116" s="106">
        <v>0.18257460587622959</v>
      </c>
      <c r="J116" s="123">
        <v>2872</v>
      </c>
      <c r="K116" s="123">
        <v>2793</v>
      </c>
      <c r="L116" s="105">
        <v>-2.7506963788300838</v>
      </c>
      <c r="M116" s="123">
        <v>24835</v>
      </c>
      <c r="N116" s="123">
        <v>29722</v>
      </c>
      <c r="O116" s="105">
        <v>19.677873968190056</v>
      </c>
      <c r="P116" s="106">
        <v>0.12803069221605956</v>
      </c>
      <c r="Q116" s="123">
        <v>39286</v>
      </c>
      <c r="R116" s="123">
        <v>438092</v>
      </c>
      <c r="S116" s="105">
        <v>1015.1351626533625</v>
      </c>
      <c r="T116" s="123">
        <v>846845</v>
      </c>
      <c r="U116" s="123">
        <v>1854194</v>
      </c>
      <c r="V116" s="105">
        <v>118.95317324894165</v>
      </c>
      <c r="W116" s="106">
        <v>0.82242962346862991</v>
      </c>
      <c r="X116" s="122">
        <v>3371.0568679000003</v>
      </c>
      <c r="Y116" s="122">
        <v>9684.4951227000001</v>
      </c>
      <c r="Z116" s="105">
        <v>187.28364730117875</v>
      </c>
      <c r="AA116" s="122">
        <v>45465.818833099998</v>
      </c>
      <c r="AB116" s="122">
        <v>50949.779623199996</v>
      </c>
      <c r="AC116" s="105">
        <v>12.061722258277175</v>
      </c>
      <c r="AD116" s="106">
        <v>0.82047439708714842</v>
      </c>
    </row>
    <row r="117" spans="1:30" s="29" customFormat="1">
      <c r="A117" s="5"/>
      <c r="B117" s="114" t="s">
        <v>3</v>
      </c>
      <c r="C117" s="13">
        <v>0.76109229999999994</v>
      </c>
      <c r="D117" s="13">
        <v>1.2678753999999999</v>
      </c>
      <c r="E117" s="112">
        <v>66.586286577856583</v>
      </c>
      <c r="F117" s="13">
        <v>5.4752052000000004</v>
      </c>
      <c r="G117" s="13">
        <v>5.4467680000000005</v>
      </c>
      <c r="H117" s="107">
        <v>-0.51938144710996281</v>
      </c>
      <c r="I117" s="108">
        <v>1.4133013361398545E-2</v>
      </c>
      <c r="J117" s="14">
        <v>11</v>
      </c>
      <c r="K117" s="14">
        <v>19</v>
      </c>
      <c r="L117" s="112">
        <v>72.727272727272734</v>
      </c>
      <c r="M117" s="14">
        <v>102</v>
      </c>
      <c r="N117" s="14">
        <v>93</v>
      </c>
      <c r="O117" s="107">
        <v>-8.8235294117647065</v>
      </c>
      <c r="P117" s="108">
        <v>8.6612743249095455E-3</v>
      </c>
      <c r="Q117" s="118">
        <v>0</v>
      </c>
      <c r="R117" s="118">
        <v>0</v>
      </c>
      <c r="S117" s="112" t="s">
        <v>57</v>
      </c>
      <c r="T117" s="14">
        <v>0</v>
      </c>
      <c r="U117" s="14">
        <v>0</v>
      </c>
      <c r="V117" s="112" t="s">
        <v>57</v>
      </c>
      <c r="W117" s="112" t="s">
        <v>57</v>
      </c>
      <c r="X117" s="13">
        <v>0.94300110000000004</v>
      </c>
      <c r="Y117" s="13">
        <v>1.5585291999999997</v>
      </c>
      <c r="Z117" s="112">
        <v>65.273317284571533</v>
      </c>
      <c r="AA117" s="13">
        <v>9.9989395999999999</v>
      </c>
      <c r="AB117" s="13">
        <v>8.1292728000000007</v>
      </c>
      <c r="AC117" s="107">
        <v>-18.698650804931347</v>
      </c>
      <c r="AD117" s="108">
        <v>2.4167785839501556E-2</v>
      </c>
    </row>
    <row r="118" spans="1:30" s="29" customFormat="1">
      <c r="A118" s="5"/>
      <c r="B118" s="114" t="s">
        <v>4</v>
      </c>
      <c r="C118" s="13">
        <v>9.6735916000000017</v>
      </c>
      <c r="D118" s="13">
        <v>11.760413000000002</v>
      </c>
      <c r="E118" s="107">
        <v>21.572353747081895</v>
      </c>
      <c r="F118" s="13">
        <v>102.10153269999999</v>
      </c>
      <c r="G118" s="13">
        <v>132.05838059999999</v>
      </c>
      <c r="H118" s="107">
        <v>29.340252891228147</v>
      </c>
      <c r="I118" s="108">
        <v>0.16561934210286641</v>
      </c>
      <c r="J118" s="14">
        <v>2848</v>
      </c>
      <c r="K118" s="14">
        <v>2748</v>
      </c>
      <c r="L118" s="107">
        <v>-3.51123595505618</v>
      </c>
      <c r="M118" s="14">
        <v>24600</v>
      </c>
      <c r="N118" s="14">
        <v>29467</v>
      </c>
      <c r="O118" s="107">
        <v>19.784552845528456</v>
      </c>
      <c r="P118" s="108">
        <v>0.13331369240698737</v>
      </c>
      <c r="Q118" s="118">
        <v>0</v>
      </c>
      <c r="R118" s="118">
        <v>0</v>
      </c>
      <c r="S118" s="112" t="s">
        <v>57</v>
      </c>
      <c r="T118" s="14">
        <v>0</v>
      </c>
      <c r="U118" s="14">
        <v>0</v>
      </c>
      <c r="V118" s="112" t="s">
        <v>57</v>
      </c>
      <c r="W118" s="112" t="s">
        <v>57</v>
      </c>
      <c r="X118" s="13">
        <v>97.080933700000003</v>
      </c>
      <c r="Y118" s="13">
        <v>120.1439666</v>
      </c>
      <c r="Z118" s="107">
        <v>23.756500912186834</v>
      </c>
      <c r="AA118" s="13">
        <v>903.39342519999991</v>
      </c>
      <c r="AB118" s="13">
        <v>1217.3328882000001</v>
      </c>
      <c r="AC118" s="107">
        <v>34.751134361034111</v>
      </c>
      <c r="AD118" s="108">
        <v>6.5417197697438409E-2</v>
      </c>
    </row>
    <row r="119" spans="1:30" s="29" customFormat="1">
      <c r="A119" s="5"/>
      <c r="B119" s="114" t="s">
        <v>5</v>
      </c>
      <c r="C119" s="13">
        <v>13.162209115000001</v>
      </c>
      <c r="D119" s="13">
        <v>72.237808660999988</v>
      </c>
      <c r="E119" s="107">
        <v>448.82738930713282</v>
      </c>
      <c r="F119" s="13">
        <v>103.743927439</v>
      </c>
      <c r="G119" s="13">
        <v>402.328671359</v>
      </c>
      <c r="H119" s="107">
        <v>287.80936994655775</v>
      </c>
      <c r="I119" s="108">
        <v>0.2152787078396759</v>
      </c>
      <c r="J119" s="14">
        <v>7</v>
      </c>
      <c r="K119" s="14">
        <v>2</v>
      </c>
      <c r="L119" s="112">
        <v>-71.428571428571431</v>
      </c>
      <c r="M119" s="14">
        <v>22</v>
      </c>
      <c r="N119" s="14">
        <v>56</v>
      </c>
      <c r="O119" s="112">
        <v>154.54545454545453</v>
      </c>
      <c r="P119" s="108">
        <v>3.3512866546977853</v>
      </c>
      <c r="Q119" s="118">
        <v>34759</v>
      </c>
      <c r="R119" s="118">
        <v>404373</v>
      </c>
      <c r="S119" s="107">
        <v>1063.3620069622257</v>
      </c>
      <c r="T119" s="14">
        <v>260193</v>
      </c>
      <c r="U119" s="14">
        <v>1738361</v>
      </c>
      <c r="V119" s="107">
        <v>568.10444554619073</v>
      </c>
      <c r="W119" s="108">
        <v>1.1800632020419053</v>
      </c>
      <c r="X119" s="13">
        <v>625.33633269999996</v>
      </c>
      <c r="Y119" s="13">
        <v>3979.0228214000003</v>
      </c>
      <c r="Z119" s="107">
        <v>536.3012371630266</v>
      </c>
      <c r="AA119" s="13">
        <v>5180.0690058</v>
      </c>
      <c r="AB119" s="13">
        <v>22119.384706500001</v>
      </c>
      <c r="AC119" s="107">
        <v>327.00946033215877</v>
      </c>
      <c r="AD119" s="108">
        <v>1.5760582427782319</v>
      </c>
    </row>
    <row r="120" spans="1:30" s="29" customFormat="1">
      <c r="A120" s="5"/>
      <c r="B120" s="114" t="s">
        <v>6</v>
      </c>
      <c r="C120" s="13">
        <v>0</v>
      </c>
      <c r="D120" s="13">
        <v>0</v>
      </c>
      <c r="E120" s="112" t="s">
        <v>57</v>
      </c>
      <c r="F120" s="13">
        <v>0</v>
      </c>
      <c r="G120" s="13">
        <v>0</v>
      </c>
      <c r="H120" s="112" t="s">
        <v>57</v>
      </c>
      <c r="I120" s="108">
        <v>0</v>
      </c>
      <c r="J120" s="14">
        <v>0</v>
      </c>
      <c r="K120" s="14">
        <v>0</v>
      </c>
      <c r="L120" s="112" t="s">
        <v>57</v>
      </c>
      <c r="M120" s="14">
        <v>0</v>
      </c>
      <c r="N120" s="14">
        <v>0</v>
      </c>
      <c r="O120" s="112" t="s">
        <v>57</v>
      </c>
      <c r="P120" s="108">
        <v>0</v>
      </c>
      <c r="Q120" s="117">
        <v>0</v>
      </c>
      <c r="R120" s="117">
        <v>0</v>
      </c>
      <c r="S120" s="112" t="s">
        <v>57</v>
      </c>
      <c r="T120" s="14">
        <v>0</v>
      </c>
      <c r="U120" s="14">
        <v>0</v>
      </c>
      <c r="V120" s="112" t="s">
        <v>57</v>
      </c>
      <c r="W120" s="108">
        <v>0</v>
      </c>
      <c r="X120" s="13">
        <v>0</v>
      </c>
      <c r="Y120" s="13">
        <v>0</v>
      </c>
      <c r="Z120" s="112" t="s">
        <v>57</v>
      </c>
      <c r="AA120" s="13">
        <v>0</v>
      </c>
      <c r="AB120" s="13">
        <v>0</v>
      </c>
      <c r="AC120" s="112" t="s">
        <v>57</v>
      </c>
      <c r="AD120" s="108">
        <v>0</v>
      </c>
    </row>
    <row r="121" spans="1:30" s="29" customFormat="1">
      <c r="A121" s="5"/>
      <c r="B121" s="114" t="s">
        <v>25</v>
      </c>
      <c r="C121" s="13">
        <v>4.3603871969999997</v>
      </c>
      <c r="D121" s="13">
        <v>7.4537213650000016</v>
      </c>
      <c r="E121" s="107">
        <v>70.94173127854917</v>
      </c>
      <c r="F121" s="13">
        <v>45.99237811599999</v>
      </c>
      <c r="G121" s="13">
        <v>41.596735654999996</v>
      </c>
      <c r="H121" s="107">
        <v>-9.5573280640402949</v>
      </c>
      <c r="I121" s="108">
        <v>0.49264185990066628</v>
      </c>
      <c r="J121" s="14">
        <v>6</v>
      </c>
      <c r="K121" s="14">
        <v>24</v>
      </c>
      <c r="L121" s="107">
        <v>300</v>
      </c>
      <c r="M121" s="14">
        <v>111</v>
      </c>
      <c r="N121" s="14">
        <v>106</v>
      </c>
      <c r="O121" s="107">
        <v>-4.5045045045045047</v>
      </c>
      <c r="P121" s="108">
        <v>0.34579500228355192</v>
      </c>
      <c r="Q121" s="116">
        <v>4527</v>
      </c>
      <c r="R121" s="116">
        <v>33719</v>
      </c>
      <c r="S121" s="107">
        <v>644.8420587585598</v>
      </c>
      <c r="T121" s="14">
        <v>586652</v>
      </c>
      <c r="U121" s="14">
        <v>115833</v>
      </c>
      <c r="V121" s="107">
        <v>-80.255245017489074</v>
      </c>
      <c r="W121" s="108">
        <v>0.15673628912664914</v>
      </c>
      <c r="X121" s="13">
        <v>2647.6966004000001</v>
      </c>
      <c r="Y121" s="13">
        <v>5583.7698055000001</v>
      </c>
      <c r="Z121" s="107">
        <v>110.89160308837627</v>
      </c>
      <c r="AA121" s="13">
        <v>39372.357462499996</v>
      </c>
      <c r="AB121" s="13">
        <v>27604.9327557</v>
      </c>
      <c r="AC121" s="107">
        <v>-29.887528878624607</v>
      </c>
      <c r="AD121" s="108">
        <v>1.0163059226349116</v>
      </c>
    </row>
    <row r="122" spans="1:30" s="29" customFormat="1">
      <c r="A122" s="5"/>
      <c r="B122" s="114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6"/>
      <c r="R122" s="116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3" t="s">
        <v>40</v>
      </c>
      <c r="C123" s="122">
        <v>135.64638055399993</v>
      </c>
      <c r="D123" s="122">
        <v>97.752763270000017</v>
      </c>
      <c r="E123" s="105">
        <v>-27.935590414751033</v>
      </c>
      <c r="F123" s="122">
        <v>1120.1450783930002</v>
      </c>
      <c r="G123" s="122">
        <v>941.02225296060078</v>
      </c>
      <c r="H123" s="105">
        <v>-15.991038026018501</v>
      </c>
      <c r="I123" s="106">
        <v>0.29548974558726554</v>
      </c>
      <c r="J123" s="123">
        <v>13945</v>
      </c>
      <c r="K123" s="123">
        <v>12857</v>
      </c>
      <c r="L123" s="105">
        <v>-7.8020795984223739</v>
      </c>
      <c r="M123" s="123">
        <v>137456</v>
      </c>
      <c r="N123" s="123">
        <v>133913</v>
      </c>
      <c r="O123" s="105">
        <v>-2.5775520893958794</v>
      </c>
      <c r="P123" s="106">
        <v>0.57684456250350524</v>
      </c>
      <c r="Q123" s="123">
        <v>4588</v>
      </c>
      <c r="R123" s="123">
        <v>7955</v>
      </c>
      <c r="S123" s="105">
        <v>73.387096774193552</v>
      </c>
      <c r="T123" s="123">
        <v>187832</v>
      </c>
      <c r="U123" s="123">
        <v>313910</v>
      </c>
      <c r="V123" s="105">
        <v>67.122747987563358</v>
      </c>
      <c r="W123" s="106">
        <v>0.13923509789322885</v>
      </c>
      <c r="X123" s="122">
        <v>910.99412934999918</v>
      </c>
      <c r="Y123" s="122">
        <v>1605.7942693999994</v>
      </c>
      <c r="Z123" s="105">
        <v>76.268344401488633</v>
      </c>
      <c r="AA123" s="122">
        <v>22682.200128849996</v>
      </c>
      <c r="AB123" s="122">
        <v>22894.063569745998</v>
      </c>
      <c r="AC123" s="105">
        <v>0.93405154567227622</v>
      </c>
      <c r="AD123" s="106">
        <v>0.36867662908808541</v>
      </c>
    </row>
    <row r="124" spans="1:30" s="33" customFormat="1" ht="14.25" customHeight="1">
      <c r="A124" s="5"/>
      <c r="B124" s="114" t="s">
        <v>3</v>
      </c>
      <c r="C124" s="13">
        <v>3.0109325999999963</v>
      </c>
      <c r="D124" s="13">
        <v>2.3819486000000003</v>
      </c>
      <c r="E124" s="107">
        <v>-20.890005973564364</v>
      </c>
      <c r="F124" s="13">
        <v>39.986390067999999</v>
      </c>
      <c r="G124" s="13">
        <v>25.983910624</v>
      </c>
      <c r="H124" s="107">
        <v>-35.018113463575183</v>
      </c>
      <c r="I124" s="108">
        <v>6.742180978341239E-2</v>
      </c>
      <c r="J124" s="14">
        <v>93</v>
      </c>
      <c r="K124" s="14">
        <v>50</v>
      </c>
      <c r="L124" s="107">
        <v>-46.236559139784944</v>
      </c>
      <c r="M124" s="14">
        <v>1266</v>
      </c>
      <c r="N124" s="14">
        <v>824</v>
      </c>
      <c r="O124" s="107">
        <v>-34.913112164296997</v>
      </c>
      <c r="P124" s="108">
        <v>7.6740753158338337E-2</v>
      </c>
      <c r="Q124" s="116">
        <v>0</v>
      </c>
      <c r="R124" s="116">
        <v>0</v>
      </c>
      <c r="S124" s="112" t="s">
        <v>57</v>
      </c>
      <c r="T124" s="14">
        <v>0</v>
      </c>
      <c r="U124" s="14">
        <v>0</v>
      </c>
      <c r="V124" s="112" t="s">
        <v>57</v>
      </c>
      <c r="W124" s="112" t="s">
        <v>57</v>
      </c>
      <c r="X124" s="13">
        <v>2.8182575999999999</v>
      </c>
      <c r="Y124" s="13">
        <v>0.73105150000000019</v>
      </c>
      <c r="Z124" s="107">
        <v>-74.060160433879417</v>
      </c>
      <c r="AA124" s="13">
        <v>29.640929100000005</v>
      </c>
      <c r="AB124" s="13">
        <v>17.6183704</v>
      </c>
      <c r="AC124" s="107">
        <v>-40.560667512949188</v>
      </c>
      <c r="AD124" s="108">
        <v>5.2378240113705295E-2</v>
      </c>
    </row>
    <row r="125" spans="1:30" s="29" customFormat="1">
      <c r="A125" s="5"/>
      <c r="B125" s="114" t="s">
        <v>4</v>
      </c>
      <c r="C125" s="13">
        <v>83.035329330999915</v>
      </c>
      <c r="D125" s="13">
        <v>84.315572179000029</v>
      </c>
      <c r="E125" s="107">
        <v>1.5418049862808887</v>
      </c>
      <c r="F125" s="13">
        <v>804.478099961</v>
      </c>
      <c r="G125" s="13">
        <v>830.64111113000001</v>
      </c>
      <c r="H125" s="107">
        <v>3.2521719572314476</v>
      </c>
      <c r="I125" s="108">
        <v>1.0417380080226772</v>
      </c>
      <c r="J125" s="14">
        <v>13837</v>
      </c>
      <c r="K125" s="14">
        <v>12799</v>
      </c>
      <c r="L125" s="107">
        <v>-7.5016260750162616</v>
      </c>
      <c r="M125" s="14">
        <v>136088</v>
      </c>
      <c r="N125" s="14">
        <v>132974</v>
      </c>
      <c r="O125" s="107">
        <v>-2.2882252660043503</v>
      </c>
      <c r="P125" s="108">
        <v>0.60159686884062646</v>
      </c>
      <c r="Q125" s="117">
        <v>0</v>
      </c>
      <c r="R125" s="117">
        <v>0</v>
      </c>
      <c r="S125" s="112" t="s">
        <v>57</v>
      </c>
      <c r="T125" s="14">
        <v>0</v>
      </c>
      <c r="U125" s="14">
        <v>0</v>
      </c>
      <c r="V125" s="112" t="s">
        <v>57</v>
      </c>
      <c r="W125" s="112" t="s">
        <v>57</v>
      </c>
      <c r="X125" s="13">
        <v>1097.428709399999</v>
      </c>
      <c r="Y125" s="13">
        <v>1117.8302155999993</v>
      </c>
      <c r="Z125" s="107">
        <v>1.8590279282154465</v>
      </c>
      <c r="AA125" s="13">
        <v>12461.889777299999</v>
      </c>
      <c r="AB125" s="13">
        <v>11144.897369099999</v>
      </c>
      <c r="AC125" s="107">
        <v>-10.568159659050846</v>
      </c>
      <c r="AD125" s="108">
        <v>0.59890598666902561</v>
      </c>
    </row>
    <row r="126" spans="1:30" s="29" customFormat="1">
      <c r="A126" s="5"/>
      <c r="B126" s="114" t="s">
        <v>5</v>
      </c>
      <c r="C126" s="13">
        <v>0</v>
      </c>
      <c r="D126" s="13">
        <v>0</v>
      </c>
      <c r="E126" s="112" t="s">
        <v>57</v>
      </c>
      <c r="F126" s="13">
        <v>0</v>
      </c>
      <c r="G126" s="13">
        <v>0</v>
      </c>
      <c r="H126" s="112" t="s">
        <v>57</v>
      </c>
      <c r="I126" s="108">
        <v>0</v>
      </c>
      <c r="J126" s="14">
        <v>0</v>
      </c>
      <c r="K126" s="14">
        <v>0</v>
      </c>
      <c r="L126" s="112" t="s">
        <v>57</v>
      </c>
      <c r="M126" s="14">
        <v>0</v>
      </c>
      <c r="N126" s="14">
        <v>0</v>
      </c>
      <c r="O126" s="112" t="s">
        <v>57</v>
      </c>
      <c r="P126" s="108">
        <v>0</v>
      </c>
      <c r="Q126" s="116">
        <v>-175</v>
      </c>
      <c r="R126" s="116">
        <v>0</v>
      </c>
      <c r="S126" s="107">
        <v>-100</v>
      </c>
      <c r="T126" s="14">
        <v>-3242</v>
      </c>
      <c r="U126" s="14">
        <v>0</v>
      </c>
      <c r="V126" s="107">
        <v>-100</v>
      </c>
      <c r="W126" s="108">
        <v>0</v>
      </c>
      <c r="X126" s="13">
        <v>-22.568955900000002</v>
      </c>
      <c r="Y126" s="13">
        <v>0</v>
      </c>
      <c r="Z126" s="107">
        <v>-100</v>
      </c>
      <c r="AA126" s="13">
        <v>-366.33636849999994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4" t="s">
        <v>6</v>
      </c>
      <c r="C127" s="13">
        <v>49.321748396000004</v>
      </c>
      <c r="D127" s="13">
        <v>10.396964089000001</v>
      </c>
      <c r="E127" s="107">
        <v>-78.920122608947906</v>
      </c>
      <c r="F127" s="13">
        <v>251.320611775</v>
      </c>
      <c r="G127" s="13">
        <v>70.151901823600738</v>
      </c>
      <c r="H127" s="107">
        <v>-72.086689854787679</v>
      </c>
      <c r="I127" s="108">
        <v>1.4447830243504991</v>
      </c>
      <c r="J127" s="14">
        <v>8</v>
      </c>
      <c r="K127" s="14">
        <v>5</v>
      </c>
      <c r="L127" s="107">
        <v>-37.5</v>
      </c>
      <c r="M127" s="14">
        <v>42</v>
      </c>
      <c r="N127" s="14">
        <v>55</v>
      </c>
      <c r="O127" s="107">
        <v>30.952380952380953</v>
      </c>
      <c r="P127" s="108">
        <v>1.0638297872340425</v>
      </c>
      <c r="Q127" s="116">
        <v>4131</v>
      </c>
      <c r="R127" s="116">
        <v>1582</v>
      </c>
      <c r="S127" s="107">
        <v>-61.704187847978694</v>
      </c>
      <c r="T127" s="14">
        <v>16979</v>
      </c>
      <c r="U127" s="14">
        <v>42872</v>
      </c>
      <c r="V127" s="107">
        <v>152.50014724070911</v>
      </c>
      <c r="W127" s="108">
        <v>1.0113090545562455</v>
      </c>
      <c r="X127" s="13">
        <v>2.0567859999999998</v>
      </c>
      <c r="Y127" s="13">
        <v>2.4763742999999998</v>
      </c>
      <c r="Z127" s="107">
        <v>20.40019233892102</v>
      </c>
      <c r="AA127" s="13">
        <v>23.3845147</v>
      </c>
      <c r="AB127" s="13">
        <v>41.083441599999993</v>
      </c>
      <c r="AC127" s="107">
        <v>75.686526434521184</v>
      </c>
      <c r="AD127" s="108">
        <v>2.1001982219859713E-2</v>
      </c>
    </row>
    <row r="128" spans="1:30" s="29" customFormat="1">
      <c r="A128" s="5"/>
      <c r="B128" s="114" t="s">
        <v>25</v>
      </c>
      <c r="C128" s="13">
        <v>0.27837022700000008</v>
      </c>
      <c r="D128" s="13">
        <v>0.65827840200000021</v>
      </c>
      <c r="E128" s="107">
        <v>136.47586492789691</v>
      </c>
      <c r="F128" s="13">
        <v>24.359976588999999</v>
      </c>
      <c r="G128" s="13">
        <v>14.245329382999998</v>
      </c>
      <c r="H128" s="107">
        <v>-41.521580158526817</v>
      </c>
      <c r="I128" s="108">
        <v>0.16871144938737936</v>
      </c>
      <c r="J128" s="14">
        <v>7</v>
      </c>
      <c r="K128" s="14">
        <v>3</v>
      </c>
      <c r="L128" s="107">
        <v>-57.142857142857139</v>
      </c>
      <c r="M128" s="14">
        <v>60</v>
      </c>
      <c r="N128" s="14">
        <v>60</v>
      </c>
      <c r="O128" s="107">
        <v>0</v>
      </c>
      <c r="P128" s="108">
        <v>0.19573302016050106</v>
      </c>
      <c r="Q128" s="14">
        <v>632</v>
      </c>
      <c r="R128" s="14">
        <v>6373</v>
      </c>
      <c r="S128" s="107">
        <v>908.38607594936707</v>
      </c>
      <c r="T128" s="14">
        <v>174095</v>
      </c>
      <c r="U128" s="14">
        <v>271038</v>
      </c>
      <c r="V128" s="107">
        <v>55.683965650937708</v>
      </c>
      <c r="W128" s="108">
        <v>0.36674773451700921</v>
      </c>
      <c r="X128" s="13">
        <v>-168.74066775</v>
      </c>
      <c r="Y128" s="13">
        <v>484.75662799999998</v>
      </c>
      <c r="Z128" s="107">
        <v>-387.27907413416045</v>
      </c>
      <c r="AA128" s="13">
        <v>10533.62127625</v>
      </c>
      <c r="AB128" s="13">
        <v>11690.464388646</v>
      </c>
      <c r="AC128" s="107">
        <v>10.982387557490005</v>
      </c>
      <c r="AD128" s="108">
        <v>0.43039728811077022</v>
      </c>
    </row>
    <row r="129" spans="1:30" s="29" customFormat="1">
      <c r="A129" s="5"/>
      <c r="B129" s="114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3" t="s">
        <v>12</v>
      </c>
      <c r="C130" s="122">
        <v>0</v>
      </c>
      <c r="D130" s="122">
        <v>5.641E-4</v>
      </c>
      <c r="E130" s="127" t="s">
        <v>57</v>
      </c>
      <c r="F130" s="122">
        <v>1.197E-4</v>
      </c>
      <c r="G130" s="122">
        <v>2.2927999999999998E-3</v>
      </c>
      <c r="H130" s="127" t="s">
        <v>57</v>
      </c>
      <c r="I130" s="106">
        <v>7.1996053924438732E-7</v>
      </c>
      <c r="J130" s="123">
        <v>0</v>
      </c>
      <c r="K130" s="123">
        <v>0</v>
      </c>
      <c r="L130" s="127" t="s">
        <v>57</v>
      </c>
      <c r="M130" s="123">
        <v>0</v>
      </c>
      <c r="N130" s="123">
        <v>0</v>
      </c>
      <c r="O130" s="127" t="s">
        <v>57</v>
      </c>
      <c r="P130" s="106">
        <v>0</v>
      </c>
      <c r="Q130" s="123">
        <v>0</v>
      </c>
      <c r="R130" s="123">
        <v>0</v>
      </c>
      <c r="S130" s="127" t="s">
        <v>57</v>
      </c>
      <c r="T130" s="123">
        <v>0</v>
      </c>
      <c r="U130" s="123">
        <v>0</v>
      </c>
      <c r="V130" s="127" t="s">
        <v>57</v>
      </c>
      <c r="W130" s="106">
        <v>0</v>
      </c>
      <c r="X130" s="122">
        <v>0</v>
      </c>
      <c r="Y130" s="122">
        <v>0</v>
      </c>
      <c r="Z130" s="127" t="s">
        <v>57</v>
      </c>
      <c r="AA130" s="122">
        <v>0</v>
      </c>
      <c r="AB130" s="122">
        <v>0</v>
      </c>
      <c r="AC130" s="127" t="s">
        <v>57</v>
      </c>
      <c r="AD130" s="106">
        <v>0</v>
      </c>
    </row>
    <row r="131" spans="1:30" s="29" customFormat="1">
      <c r="A131" s="5"/>
      <c r="B131" s="114" t="s">
        <v>3</v>
      </c>
      <c r="C131" s="13">
        <v>0</v>
      </c>
      <c r="D131" s="13">
        <v>0</v>
      </c>
      <c r="E131" s="127" t="s">
        <v>57</v>
      </c>
      <c r="F131" s="13">
        <v>0</v>
      </c>
      <c r="G131" s="13">
        <v>0</v>
      </c>
      <c r="H131" s="127" t="s">
        <v>57</v>
      </c>
      <c r="I131" s="108">
        <v>0</v>
      </c>
      <c r="J131" s="14">
        <v>0</v>
      </c>
      <c r="K131" s="14">
        <v>0</v>
      </c>
      <c r="L131" s="127" t="s">
        <v>57</v>
      </c>
      <c r="M131" s="14">
        <v>0</v>
      </c>
      <c r="N131" s="14">
        <v>0</v>
      </c>
      <c r="O131" s="127" t="s">
        <v>57</v>
      </c>
      <c r="P131" s="108">
        <v>0</v>
      </c>
      <c r="Q131" s="116">
        <v>0</v>
      </c>
      <c r="R131" s="116">
        <v>0</v>
      </c>
      <c r="S131" s="127" t="s">
        <v>57</v>
      </c>
      <c r="T131" s="14">
        <v>0</v>
      </c>
      <c r="U131" s="14">
        <v>0</v>
      </c>
      <c r="V131" s="127" t="s">
        <v>57</v>
      </c>
      <c r="W131" s="112" t="s">
        <v>57</v>
      </c>
      <c r="X131" s="13">
        <v>0</v>
      </c>
      <c r="Y131" s="13">
        <v>0</v>
      </c>
      <c r="Z131" s="127" t="s">
        <v>57</v>
      </c>
      <c r="AA131" s="13">
        <v>0</v>
      </c>
      <c r="AB131" s="13">
        <v>0</v>
      </c>
      <c r="AC131" s="127" t="s">
        <v>57</v>
      </c>
      <c r="AD131" s="108">
        <v>0</v>
      </c>
    </row>
    <row r="132" spans="1:30" s="29" customFormat="1">
      <c r="A132" s="5"/>
      <c r="B132" s="114" t="s">
        <v>4</v>
      </c>
      <c r="C132" s="13">
        <v>0</v>
      </c>
      <c r="D132" s="13">
        <v>5.641E-4</v>
      </c>
      <c r="E132" s="127" t="s">
        <v>57</v>
      </c>
      <c r="F132" s="13">
        <v>1.197E-4</v>
      </c>
      <c r="G132" s="13">
        <v>2.2927999999999998E-3</v>
      </c>
      <c r="H132" s="127" t="s">
        <v>57</v>
      </c>
      <c r="I132" s="108">
        <v>2.8754860225315536E-6</v>
      </c>
      <c r="J132" s="14">
        <v>0</v>
      </c>
      <c r="K132" s="14">
        <v>0</v>
      </c>
      <c r="L132" s="127" t="s">
        <v>57</v>
      </c>
      <c r="M132" s="14">
        <v>0</v>
      </c>
      <c r="N132" s="14">
        <v>0</v>
      </c>
      <c r="O132" s="127" t="s">
        <v>57</v>
      </c>
      <c r="P132" s="108">
        <v>0</v>
      </c>
      <c r="Q132" s="116">
        <v>0</v>
      </c>
      <c r="R132" s="116">
        <v>0</v>
      </c>
      <c r="S132" s="127" t="s">
        <v>57</v>
      </c>
      <c r="T132" s="14">
        <v>0</v>
      </c>
      <c r="U132" s="14">
        <v>0</v>
      </c>
      <c r="V132" s="127" t="s">
        <v>57</v>
      </c>
      <c r="W132" s="112" t="s">
        <v>57</v>
      </c>
      <c r="X132" s="13">
        <v>0</v>
      </c>
      <c r="Y132" s="13">
        <v>0</v>
      </c>
      <c r="Z132" s="127" t="s">
        <v>57</v>
      </c>
      <c r="AA132" s="13">
        <v>0</v>
      </c>
      <c r="AB132" s="13">
        <v>0</v>
      </c>
      <c r="AC132" s="127" t="s">
        <v>57</v>
      </c>
      <c r="AD132" s="108">
        <v>0</v>
      </c>
    </row>
    <row r="133" spans="1:30" s="29" customFormat="1">
      <c r="A133" s="5"/>
      <c r="B133" s="114" t="s">
        <v>5</v>
      </c>
      <c r="C133" s="13">
        <v>0</v>
      </c>
      <c r="D133" s="13">
        <v>0</v>
      </c>
      <c r="E133" s="127" t="s">
        <v>57</v>
      </c>
      <c r="F133" s="13">
        <v>0</v>
      </c>
      <c r="G133" s="13">
        <v>0</v>
      </c>
      <c r="H133" s="127" t="s">
        <v>57</v>
      </c>
      <c r="I133" s="108">
        <v>0</v>
      </c>
      <c r="J133" s="14">
        <v>0</v>
      </c>
      <c r="K133" s="14">
        <v>0</v>
      </c>
      <c r="L133" s="127" t="s">
        <v>57</v>
      </c>
      <c r="M133" s="14">
        <v>0</v>
      </c>
      <c r="N133" s="14">
        <v>0</v>
      </c>
      <c r="O133" s="127" t="s">
        <v>57</v>
      </c>
      <c r="P133" s="108">
        <v>0</v>
      </c>
      <c r="Q133" s="116">
        <v>0</v>
      </c>
      <c r="R133" s="116">
        <v>0</v>
      </c>
      <c r="S133" s="127" t="s">
        <v>57</v>
      </c>
      <c r="T133" s="14">
        <v>0</v>
      </c>
      <c r="U133" s="14">
        <v>0</v>
      </c>
      <c r="V133" s="127" t="s">
        <v>57</v>
      </c>
      <c r="W133" s="108">
        <v>0</v>
      </c>
      <c r="X133" s="13">
        <v>0</v>
      </c>
      <c r="Y133" s="13">
        <v>0</v>
      </c>
      <c r="Z133" s="127" t="s">
        <v>57</v>
      </c>
      <c r="AA133" s="13">
        <v>0</v>
      </c>
      <c r="AB133" s="13">
        <v>0</v>
      </c>
      <c r="AC133" s="127" t="s">
        <v>57</v>
      </c>
      <c r="AD133" s="108">
        <v>0</v>
      </c>
    </row>
    <row r="134" spans="1:30" s="29" customFormat="1">
      <c r="A134" s="5"/>
      <c r="B134" s="114" t="s">
        <v>6</v>
      </c>
      <c r="C134" s="13">
        <v>0</v>
      </c>
      <c r="D134" s="13">
        <v>0</v>
      </c>
      <c r="E134" s="127" t="s">
        <v>57</v>
      </c>
      <c r="F134" s="13">
        <v>0</v>
      </c>
      <c r="G134" s="13">
        <v>0</v>
      </c>
      <c r="H134" s="127" t="s">
        <v>57</v>
      </c>
      <c r="I134" s="108">
        <v>0</v>
      </c>
      <c r="J134" s="14">
        <v>0</v>
      </c>
      <c r="K134" s="14">
        <v>0</v>
      </c>
      <c r="L134" s="127" t="s">
        <v>57</v>
      </c>
      <c r="M134" s="14">
        <v>0</v>
      </c>
      <c r="N134" s="14">
        <v>0</v>
      </c>
      <c r="O134" s="127" t="s">
        <v>57</v>
      </c>
      <c r="P134" s="108">
        <v>0</v>
      </c>
      <c r="Q134" s="117">
        <v>0</v>
      </c>
      <c r="R134" s="117">
        <v>0</v>
      </c>
      <c r="S134" s="127" t="s">
        <v>57</v>
      </c>
      <c r="T134" s="14">
        <v>0</v>
      </c>
      <c r="U134" s="14">
        <v>0</v>
      </c>
      <c r="V134" s="127" t="s">
        <v>57</v>
      </c>
      <c r="W134" s="108">
        <v>0</v>
      </c>
      <c r="X134" s="13">
        <v>0</v>
      </c>
      <c r="Y134" s="13">
        <v>0</v>
      </c>
      <c r="Z134" s="127" t="s">
        <v>57</v>
      </c>
      <c r="AA134" s="13">
        <v>0</v>
      </c>
      <c r="AB134" s="13">
        <v>0</v>
      </c>
      <c r="AC134" s="127" t="s">
        <v>57</v>
      </c>
      <c r="AD134" s="108">
        <v>0</v>
      </c>
    </row>
    <row r="135" spans="1:30" s="29" customFormat="1">
      <c r="A135" s="5"/>
      <c r="B135" s="114" t="s">
        <v>25</v>
      </c>
      <c r="C135" s="13">
        <v>0</v>
      </c>
      <c r="D135" s="13">
        <v>0</v>
      </c>
      <c r="E135" s="127" t="s">
        <v>57</v>
      </c>
      <c r="F135" s="13">
        <v>0</v>
      </c>
      <c r="G135" s="13">
        <v>0</v>
      </c>
      <c r="H135" s="127" t="s">
        <v>57</v>
      </c>
      <c r="I135" s="108">
        <v>0</v>
      </c>
      <c r="J135" s="14">
        <v>0</v>
      </c>
      <c r="K135" s="14">
        <v>0</v>
      </c>
      <c r="L135" s="127" t="s">
        <v>57</v>
      </c>
      <c r="M135" s="14">
        <v>0</v>
      </c>
      <c r="N135" s="14">
        <v>0</v>
      </c>
      <c r="O135" s="127" t="s">
        <v>57</v>
      </c>
      <c r="P135" s="108">
        <v>0</v>
      </c>
      <c r="Q135" s="116">
        <v>0</v>
      </c>
      <c r="R135" s="116">
        <v>0</v>
      </c>
      <c r="S135" s="127" t="s">
        <v>57</v>
      </c>
      <c r="T135" s="14">
        <v>0</v>
      </c>
      <c r="U135" s="14">
        <v>0</v>
      </c>
      <c r="V135" s="127" t="s">
        <v>57</v>
      </c>
      <c r="W135" s="108">
        <v>0</v>
      </c>
      <c r="X135" s="13">
        <v>0</v>
      </c>
      <c r="Y135" s="13">
        <v>0</v>
      </c>
      <c r="Z135" s="127" t="s">
        <v>57</v>
      </c>
      <c r="AA135" s="13">
        <v>0</v>
      </c>
      <c r="AB135" s="13">
        <v>0</v>
      </c>
      <c r="AC135" s="127" t="s">
        <v>57</v>
      </c>
      <c r="AD135" s="108">
        <v>0</v>
      </c>
    </row>
    <row r="136" spans="1:30" s="29" customFormat="1">
      <c r="A136" s="5"/>
      <c r="B136" s="114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6"/>
      <c r="R136" s="116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3" t="s">
        <v>7</v>
      </c>
      <c r="C137" s="122">
        <v>1871.7321314370022</v>
      </c>
      <c r="D137" s="122">
        <v>2001.6796887379933</v>
      </c>
      <c r="E137" s="105">
        <v>6.942636455208218</v>
      </c>
      <c r="F137" s="122">
        <v>22613.362001029011</v>
      </c>
      <c r="G137" s="122">
        <v>26084.119143028998</v>
      </c>
      <c r="H137" s="105">
        <v>15.34825799826692</v>
      </c>
      <c r="I137" s="106">
        <v>8.1906561775689131</v>
      </c>
      <c r="J137" s="123">
        <v>163783</v>
      </c>
      <c r="K137" s="123">
        <v>158068</v>
      </c>
      <c r="L137" s="105">
        <v>-3.4893731339638427</v>
      </c>
      <c r="M137" s="123">
        <v>1658171</v>
      </c>
      <c r="N137" s="123">
        <v>1907406</v>
      </c>
      <c r="O137" s="105">
        <v>15.030717579791228</v>
      </c>
      <c r="P137" s="106">
        <v>8.2163552424825141</v>
      </c>
      <c r="Q137" s="123">
        <v>1047451</v>
      </c>
      <c r="R137" s="123">
        <v>2938656</v>
      </c>
      <c r="S137" s="105">
        <v>180.5530759911442</v>
      </c>
      <c r="T137" s="123">
        <v>9612127</v>
      </c>
      <c r="U137" s="123">
        <v>15354658</v>
      </c>
      <c r="V137" s="105">
        <v>59.74256270230304</v>
      </c>
      <c r="W137" s="106">
        <v>6.8105740809373687</v>
      </c>
      <c r="X137" s="122">
        <v>46371.618225000006</v>
      </c>
      <c r="Y137" s="122">
        <v>84739.261392100001</v>
      </c>
      <c r="Z137" s="105">
        <v>82.739495915230137</v>
      </c>
      <c r="AA137" s="122">
        <v>470539.556346</v>
      </c>
      <c r="AB137" s="122">
        <v>559336.35036160005</v>
      </c>
      <c r="AC137" s="105">
        <v>18.871270824743469</v>
      </c>
      <c r="AD137" s="106">
        <v>9.0073236474390939</v>
      </c>
    </row>
    <row r="138" spans="1:30" s="29" customFormat="1">
      <c r="A138" s="9"/>
      <c r="B138" s="115" t="s">
        <v>3</v>
      </c>
      <c r="C138" s="13">
        <v>391.99422089799862</v>
      </c>
      <c r="D138" s="13">
        <v>494.79154236200179</v>
      </c>
      <c r="E138" s="107">
        <v>26.224193108895911</v>
      </c>
      <c r="F138" s="13">
        <v>3563.5549161270005</v>
      </c>
      <c r="G138" s="13">
        <v>5676.6592100700018</v>
      </c>
      <c r="H138" s="107">
        <v>59.297649220447511</v>
      </c>
      <c r="I138" s="108">
        <v>14.729524089152582</v>
      </c>
      <c r="J138" s="14">
        <v>9167</v>
      </c>
      <c r="K138" s="14">
        <v>6607</v>
      </c>
      <c r="L138" s="107">
        <v>-27.926257227009927</v>
      </c>
      <c r="M138" s="14">
        <v>85944</v>
      </c>
      <c r="N138" s="14">
        <v>75715</v>
      </c>
      <c r="O138" s="107">
        <v>-11.901936144466164</v>
      </c>
      <c r="P138" s="108">
        <v>7.0514880162422173</v>
      </c>
      <c r="Q138" s="14">
        <v>0</v>
      </c>
      <c r="R138" s="14">
        <v>0</v>
      </c>
      <c r="S138" s="112" t="s">
        <v>57</v>
      </c>
      <c r="T138" s="14">
        <v>0</v>
      </c>
      <c r="U138" s="14">
        <v>0</v>
      </c>
      <c r="V138" s="112" t="s">
        <v>57</v>
      </c>
      <c r="W138" s="112" t="s">
        <v>57</v>
      </c>
      <c r="X138" s="13">
        <v>361.64621299999999</v>
      </c>
      <c r="Y138" s="13">
        <v>203.65290000000002</v>
      </c>
      <c r="Z138" s="107">
        <v>-43.687257690155867</v>
      </c>
      <c r="AA138" s="13">
        <v>3500.1652880000001</v>
      </c>
      <c r="AB138" s="13">
        <v>2912.6117629999999</v>
      </c>
      <c r="AC138" s="107">
        <v>-16.786450828890121</v>
      </c>
      <c r="AD138" s="108">
        <v>8.6590005100821621</v>
      </c>
    </row>
    <row r="139" spans="1:30" s="29" customFormat="1">
      <c r="A139" s="9"/>
      <c r="B139" s="115" t="s">
        <v>4</v>
      </c>
      <c r="C139" s="13">
        <v>910.27446376300327</v>
      </c>
      <c r="D139" s="13">
        <v>897.65827311499288</v>
      </c>
      <c r="E139" s="107">
        <v>-1.3859765543521947</v>
      </c>
      <c r="F139" s="13">
        <v>10958.932609178008</v>
      </c>
      <c r="G139" s="13">
        <v>12909.410295277998</v>
      </c>
      <c r="H139" s="107">
        <v>17.798062600243409</v>
      </c>
      <c r="I139" s="108">
        <v>16.190173091066303</v>
      </c>
      <c r="J139" s="14">
        <v>154586</v>
      </c>
      <c r="K139" s="14">
        <v>151419</v>
      </c>
      <c r="L139" s="107">
        <v>-2.0486978122210289</v>
      </c>
      <c r="M139" s="14">
        <v>1571971</v>
      </c>
      <c r="N139" s="14">
        <v>1831229</v>
      </c>
      <c r="O139" s="107">
        <v>16.492543437506164</v>
      </c>
      <c r="P139" s="108">
        <v>8.2847897523587442</v>
      </c>
      <c r="Q139" s="116">
        <v>0</v>
      </c>
      <c r="R139" s="116">
        <v>0</v>
      </c>
      <c r="S139" s="112" t="s">
        <v>57</v>
      </c>
      <c r="T139" s="14">
        <v>0</v>
      </c>
      <c r="U139" s="14">
        <v>0</v>
      </c>
      <c r="V139" s="112" t="s">
        <v>57</v>
      </c>
      <c r="W139" s="112" t="s">
        <v>57</v>
      </c>
      <c r="X139" s="13">
        <v>11874.612425000001</v>
      </c>
      <c r="Y139" s="13">
        <v>11711.267613000002</v>
      </c>
      <c r="Z139" s="107">
        <v>-1.3755801549876636</v>
      </c>
      <c r="AA139" s="13">
        <v>129544.23379900001</v>
      </c>
      <c r="AB139" s="13">
        <v>144970.24435099997</v>
      </c>
      <c r="AC139" s="107">
        <v>11.90790983096543</v>
      </c>
      <c r="AD139" s="108">
        <v>7.7904303965516712</v>
      </c>
    </row>
    <row r="140" spans="1:30" s="29" customFormat="1">
      <c r="A140" s="9"/>
      <c r="B140" s="115" t="s">
        <v>5</v>
      </c>
      <c r="C140" s="13">
        <v>504.31426932700072</v>
      </c>
      <c r="D140" s="13">
        <v>528.36090462499885</v>
      </c>
      <c r="E140" s="107">
        <v>4.7681845945164278</v>
      </c>
      <c r="F140" s="13">
        <v>7692.3948332340015</v>
      </c>
      <c r="G140" s="13">
        <v>6950.5712835589975</v>
      </c>
      <c r="H140" s="107">
        <v>-9.6435969000193644</v>
      </c>
      <c r="I140" s="108">
        <v>3.7191234709121024</v>
      </c>
      <c r="J140" s="14">
        <v>6</v>
      </c>
      <c r="K140" s="14">
        <v>12</v>
      </c>
      <c r="L140" s="107">
        <v>100</v>
      </c>
      <c r="M140" s="14">
        <v>134</v>
      </c>
      <c r="N140" s="14">
        <v>161</v>
      </c>
      <c r="O140" s="107">
        <v>20.149253731343283</v>
      </c>
      <c r="P140" s="108">
        <v>9.6349491322561338</v>
      </c>
      <c r="Q140" s="116">
        <v>35098</v>
      </c>
      <c r="R140" s="116">
        <v>28122</v>
      </c>
      <c r="S140" s="107">
        <v>-19.875776397515526</v>
      </c>
      <c r="T140" s="14">
        <v>314900</v>
      </c>
      <c r="U140" s="14">
        <v>447814</v>
      </c>
      <c r="V140" s="107">
        <v>42.208320101619563</v>
      </c>
      <c r="W140" s="108">
        <v>0.30399256699799054</v>
      </c>
      <c r="X140" s="13">
        <v>5538.7037870000004</v>
      </c>
      <c r="Y140" s="13">
        <v>6147.7966550000001</v>
      </c>
      <c r="Z140" s="107">
        <v>10.9970291140973</v>
      </c>
      <c r="AA140" s="13">
        <v>52510.157441999989</v>
      </c>
      <c r="AB140" s="13">
        <v>64973.212639999998</v>
      </c>
      <c r="AC140" s="107">
        <v>23.734560711927131</v>
      </c>
      <c r="AD140" s="108">
        <v>4.6294943869285428</v>
      </c>
    </row>
    <row r="141" spans="1:30" s="29" customFormat="1">
      <c r="A141" s="9"/>
      <c r="B141" s="115" t="s">
        <v>6</v>
      </c>
      <c r="C141" s="13">
        <v>4.828177449</v>
      </c>
      <c r="D141" s="13">
        <v>7.599181819</v>
      </c>
      <c r="E141" s="107">
        <v>57.392347304342003</v>
      </c>
      <c r="F141" s="13">
        <v>26.061342490000005</v>
      </c>
      <c r="G141" s="13">
        <v>30.753458859000006</v>
      </c>
      <c r="H141" s="107">
        <v>18.00412381211909</v>
      </c>
      <c r="I141" s="108">
        <v>0.63336950452563046</v>
      </c>
      <c r="J141" s="14">
        <v>0</v>
      </c>
      <c r="K141" s="14">
        <v>0</v>
      </c>
      <c r="L141" s="112" t="s">
        <v>57</v>
      </c>
      <c r="M141" s="14">
        <v>0</v>
      </c>
      <c r="N141" s="14">
        <v>1</v>
      </c>
      <c r="O141" s="112" t="s">
        <v>57</v>
      </c>
      <c r="P141" s="108">
        <v>1.9342359767891681E-2</v>
      </c>
      <c r="Q141" s="116">
        <v>8534</v>
      </c>
      <c r="R141" s="116">
        <v>14329</v>
      </c>
      <c r="S141" s="107">
        <v>67.904851183501293</v>
      </c>
      <c r="T141" s="14">
        <v>43972</v>
      </c>
      <c r="U141" s="14">
        <v>54802</v>
      </c>
      <c r="V141" s="107">
        <v>24.629309560629491</v>
      </c>
      <c r="W141" s="108">
        <v>1.2927262270897406</v>
      </c>
      <c r="X141" s="13">
        <v>0.9274</v>
      </c>
      <c r="Y141" s="13">
        <v>1.4328999999999998</v>
      </c>
      <c r="Z141" s="107">
        <v>54.507224498598219</v>
      </c>
      <c r="AA141" s="13">
        <v>4.9341169999999996</v>
      </c>
      <c r="AB141" s="13">
        <v>10.228800000000001</v>
      </c>
      <c r="AC141" s="107">
        <v>107.30760944663457</v>
      </c>
      <c r="AD141" s="108">
        <v>5.2289941485939451E-3</v>
      </c>
    </row>
    <row r="142" spans="1:30" s="29" customFormat="1">
      <c r="A142" s="9"/>
      <c r="B142" s="114" t="s">
        <v>25</v>
      </c>
      <c r="C142" s="13">
        <v>60.321000000000005</v>
      </c>
      <c r="D142" s="13">
        <v>73.269786816999869</v>
      </c>
      <c r="E142" s="107">
        <v>21.466465769798017</v>
      </c>
      <c r="F142" s="13">
        <v>372.41830000000004</v>
      </c>
      <c r="G142" s="13">
        <v>516.72489526299989</v>
      </c>
      <c r="H142" s="107">
        <v>38.748524243572305</v>
      </c>
      <c r="I142" s="108">
        <v>6.1197185175934043</v>
      </c>
      <c r="J142" s="14">
        <v>24</v>
      </c>
      <c r="K142" s="14">
        <v>30</v>
      </c>
      <c r="L142" s="107">
        <v>25</v>
      </c>
      <c r="M142" s="14">
        <v>122</v>
      </c>
      <c r="N142" s="14">
        <v>300</v>
      </c>
      <c r="O142" s="107">
        <v>145.90163934426229</v>
      </c>
      <c r="P142" s="108">
        <v>0.97866510080250535</v>
      </c>
      <c r="Q142" s="116">
        <v>1003819</v>
      </c>
      <c r="R142" s="116">
        <v>2896205</v>
      </c>
      <c r="S142" s="107">
        <v>188.5186472860147</v>
      </c>
      <c r="T142" s="14">
        <v>9253255</v>
      </c>
      <c r="U142" s="14">
        <v>14852042</v>
      </c>
      <c r="V142" s="107">
        <v>60.50613540856704</v>
      </c>
      <c r="W142" s="108">
        <v>20.096638687016103</v>
      </c>
      <c r="X142" s="13">
        <v>28595.728400000004</v>
      </c>
      <c r="Y142" s="13">
        <v>66675.111324099998</v>
      </c>
      <c r="Z142" s="107">
        <v>133.16458455417413</v>
      </c>
      <c r="AA142" s="13">
        <v>284980.06569999998</v>
      </c>
      <c r="AB142" s="13">
        <v>346470.05280760006</v>
      </c>
      <c r="AC142" s="107">
        <v>21.57694327024646</v>
      </c>
      <c r="AD142" s="108">
        <v>12.755675581614565</v>
      </c>
    </row>
    <row r="143" spans="1:30" s="29" customFormat="1">
      <c r="A143" s="9"/>
      <c r="B143" s="114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6"/>
      <c r="R143" s="116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3" t="s">
        <v>13</v>
      </c>
      <c r="C144" s="122">
        <v>72.4177293283837</v>
      </c>
      <c r="D144" s="122">
        <v>93.562474607751923</v>
      </c>
      <c r="E144" s="105">
        <v>29.198299194781114</v>
      </c>
      <c r="F144" s="122">
        <v>773.09605731238366</v>
      </c>
      <c r="G144" s="122">
        <v>942.22541244839965</v>
      </c>
      <c r="H144" s="105">
        <v>21.876887553143497</v>
      </c>
      <c r="I144" s="106">
        <v>0.29586754886432098</v>
      </c>
      <c r="J144" s="123">
        <v>21908</v>
      </c>
      <c r="K144" s="123">
        <v>20906</v>
      </c>
      <c r="L144" s="105">
        <v>-4.5736717180938466</v>
      </c>
      <c r="M144" s="123">
        <v>215451</v>
      </c>
      <c r="N144" s="123">
        <v>243323</v>
      </c>
      <c r="O144" s="105">
        <v>12.936584188516182</v>
      </c>
      <c r="P144" s="106">
        <v>1.0481398331905074</v>
      </c>
      <c r="Q144" s="123">
        <v>389741</v>
      </c>
      <c r="R144" s="123">
        <v>469049</v>
      </c>
      <c r="S144" s="105">
        <v>20.34889837096944</v>
      </c>
      <c r="T144" s="123">
        <v>3767554</v>
      </c>
      <c r="U144" s="123">
        <v>4365048</v>
      </c>
      <c r="V144" s="105">
        <v>15.858936593874965</v>
      </c>
      <c r="W144" s="106">
        <v>1.9361214538837337</v>
      </c>
      <c r="X144" s="122">
        <v>7600.8505104002015</v>
      </c>
      <c r="Y144" s="122">
        <v>8109.9587691997676</v>
      </c>
      <c r="Z144" s="105">
        <v>6.6980433058505247</v>
      </c>
      <c r="AA144" s="122">
        <v>60485.002919300197</v>
      </c>
      <c r="AB144" s="122">
        <v>60642.640501406007</v>
      </c>
      <c r="AC144" s="105">
        <v>0.26062259154741535</v>
      </c>
      <c r="AD144" s="106">
        <v>0.97656426133995466</v>
      </c>
    </row>
    <row r="145" spans="1:30" s="29" customFormat="1">
      <c r="A145" s="9"/>
      <c r="B145" s="115" t="s">
        <v>3</v>
      </c>
      <c r="C145" s="13">
        <v>3.8376460999997422</v>
      </c>
      <c r="D145" s="13">
        <v>2.4233585500002137</v>
      </c>
      <c r="E145" s="107">
        <v>-36.852995642292903</v>
      </c>
      <c r="F145" s="13">
        <v>58.022246099999741</v>
      </c>
      <c r="G145" s="13">
        <v>33.880535375000001</v>
      </c>
      <c r="H145" s="107">
        <v>-41.60768041173754</v>
      </c>
      <c r="I145" s="108">
        <v>8.7911594388857942E-2</v>
      </c>
      <c r="J145" s="14">
        <v>688</v>
      </c>
      <c r="K145" s="14">
        <v>1037</v>
      </c>
      <c r="L145" s="107">
        <v>50.72674418604651</v>
      </c>
      <c r="M145" s="14">
        <v>7797</v>
      </c>
      <c r="N145" s="14">
        <v>10179</v>
      </c>
      <c r="O145" s="107">
        <v>30.550211619853791</v>
      </c>
      <c r="P145" s="108">
        <v>0.94799044465864801</v>
      </c>
      <c r="Q145" s="116">
        <v>0</v>
      </c>
      <c r="R145" s="116">
        <v>0</v>
      </c>
      <c r="S145" s="112" t="s">
        <v>57</v>
      </c>
      <c r="T145" s="14">
        <v>0</v>
      </c>
      <c r="U145" s="14">
        <v>0</v>
      </c>
      <c r="V145" s="112" t="s">
        <v>57</v>
      </c>
      <c r="W145" s="112" t="s">
        <v>57</v>
      </c>
      <c r="X145" s="13">
        <v>20.056074099999996</v>
      </c>
      <c r="Y145" s="13">
        <v>30.628600000000024</v>
      </c>
      <c r="Z145" s="107">
        <v>52.714832660096867</v>
      </c>
      <c r="AA145" s="13">
        <v>225.59047409999999</v>
      </c>
      <c r="AB145" s="13">
        <v>292.08277900000002</v>
      </c>
      <c r="AC145" s="107">
        <v>29.474783970942514</v>
      </c>
      <c r="AD145" s="108">
        <v>0.86834262103720539</v>
      </c>
    </row>
    <row r="146" spans="1:30" s="29" customFormat="1">
      <c r="A146" s="9"/>
      <c r="B146" s="115" t="s">
        <v>4</v>
      </c>
      <c r="C146" s="13">
        <v>36.770476461383943</v>
      </c>
      <c r="D146" s="13">
        <v>46.147113822751699</v>
      </c>
      <c r="E146" s="107">
        <v>25.500451078503222</v>
      </c>
      <c r="F146" s="13">
        <v>406.77747646138397</v>
      </c>
      <c r="G146" s="13">
        <v>498.36724180339957</v>
      </c>
      <c r="H146" s="107">
        <v>22.515938232069335</v>
      </c>
      <c r="I146" s="108">
        <v>0.62502095162826177</v>
      </c>
      <c r="J146" s="14">
        <v>21220</v>
      </c>
      <c r="K146" s="14">
        <v>19863</v>
      </c>
      <c r="L146" s="107">
        <v>-6.3949104618284638</v>
      </c>
      <c r="M146" s="14">
        <v>207583</v>
      </c>
      <c r="N146" s="14">
        <v>233099</v>
      </c>
      <c r="O146" s="107">
        <v>12.291950689603677</v>
      </c>
      <c r="P146" s="108">
        <v>1.0545793052016272</v>
      </c>
      <c r="Q146" s="116">
        <v>0</v>
      </c>
      <c r="R146" s="116">
        <v>0</v>
      </c>
      <c r="S146" s="112" t="s">
        <v>57</v>
      </c>
      <c r="T146" s="14">
        <v>0</v>
      </c>
      <c r="U146" s="14">
        <v>0</v>
      </c>
      <c r="V146" s="112" t="s">
        <v>57</v>
      </c>
      <c r="W146" s="112" t="s">
        <v>57</v>
      </c>
      <c r="X146" s="13">
        <v>878.62106610020101</v>
      </c>
      <c r="Y146" s="13">
        <v>854.4720973997679</v>
      </c>
      <c r="Z146" s="107">
        <v>-2.7485078189189545</v>
      </c>
      <c r="AA146" s="13">
        <v>9291.2609661002007</v>
      </c>
      <c r="AB146" s="13">
        <v>11205.9757236</v>
      </c>
      <c r="AC146" s="107">
        <v>20.607695386942279</v>
      </c>
      <c r="AD146" s="108">
        <v>0.60218822345905343</v>
      </c>
    </row>
    <row r="147" spans="1:30" s="29" customFormat="1" ht="14.25" customHeight="1">
      <c r="A147" s="9"/>
      <c r="B147" s="115" t="s">
        <v>5</v>
      </c>
      <c r="C147" s="13">
        <v>29.564635056</v>
      </c>
      <c r="D147" s="13">
        <v>42.25415103200001</v>
      </c>
      <c r="E147" s="107">
        <v>42.921267088073641</v>
      </c>
      <c r="F147" s="13">
        <v>227.16027626600001</v>
      </c>
      <c r="G147" s="13">
        <v>365.38008156800009</v>
      </c>
      <c r="H147" s="107">
        <v>60.846820392200762</v>
      </c>
      <c r="I147" s="108">
        <v>0.19550819374771081</v>
      </c>
      <c r="J147" s="14">
        <v>0</v>
      </c>
      <c r="K147" s="14">
        <v>4</v>
      </c>
      <c r="L147" s="112" t="s">
        <v>57</v>
      </c>
      <c r="M147" s="14">
        <v>3</v>
      </c>
      <c r="N147" s="14">
        <v>16</v>
      </c>
      <c r="O147" s="112">
        <v>433.33333333333331</v>
      </c>
      <c r="P147" s="108">
        <v>0.95751047277079593</v>
      </c>
      <c r="Q147" s="14">
        <v>313180</v>
      </c>
      <c r="R147" s="14">
        <v>375162</v>
      </c>
      <c r="S147" s="107">
        <v>19.791174404495816</v>
      </c>
      <c r="T147" s="14">
        <v>2291812</v>
      </c>
      <c r="U147" s="14">
        <v>3439705</v>
      </c>
      <c r="V147" s="107">
        <v>50.086699956191872</v>
      </c>
      <c r="W147" s="108">
        <v>2.334997906867188</v>
      </c>
      <c r="X147" s="13">
        <v>2719.2594713000003</v>
      </c>
      <c r="Y147" s="13">
        <v>3649.4865921000001</v>
      </c>
      <c r="Z147" s="107">
        <v>34.208839966098736</v>
      </c>
      <c r="AA147" s="13">
        <v>22203.035888800005</v>
      </c>
      <c r="AB147" s="13">
        <v>33458.346759106003</v>
      </c>
      <c r="AC147" s="107">
        <v>50.692666204190459</v>
      </c>
      <c r="AD147" s="108">
        <v>2.3839859878166254</v>
      </c>
    </row>
    <row r="148" spans="1:30" s="27" customFormat="1">
      <c r="A148" s="9"/>
      <c r="B148" s="115" t="s">
        <v>6</v>
      </c>
      <c r="C148" s="13">
        <v>0</v>
      </c>
      <c r="D148" s="13">
        <v>0</v>
      </c>
      <c r="E148" s="112" t="s">
        <v>57</v>
      </c>
      <c r="F148" s="13">
        <v>0</v>
      </c>
      <c r="G148" s="13">
        <v>0</v>
      </c>
      <c r="H148" s="112" t="s">
        <v>57</v>
      </c>
      <c r="I148" s="108">
        <v>0</v>
      </c>
      <c r="J148" s="14">
        <v>0</v>
      </c>
      <c r="K148" s="14">
        <v>0</v>
      </c>
      <c r="L148" s="112" t="s">
        <v>57</v>
      </c>
      <c r="M148" s="14">
        <v>0</v>
      </c>
      <c r="N148" s="14">
        <v>0</v>
      </c>
      <c r="O148" s="112" t="s">
        <v>57</v>
      </c>
      <c r="P148" s="108">
        <v>0</v>
      </c>
      <c r="Q148" s="116">
        <v>0</v>
      </c>
      <c r="R148" s="116">
        <v>0</v>
      </c>
      <c r="S148" s="112" t="s">
        <v>57</v>
      </c>
      <c r="T148" s="14">
        <v>0</v>
      </c>
      <c r="U148" s="14">
        <v>0</v>
      </c>
      <c r="V148" s="112" t="s">
        <v>57</v>
      </c>
      <c r="W148" s="108">
        <v>0</v>
      </c>
      <c r="X148" s="13">
        <v>0</v>
      </c>
      <c r="Y148" s="13">
        <v>0</v>
      </c>
      <c r="Z148" s="112" t="s">
        <v>57</v>
      </c>
      <c r="AA148" s="13">
        <v>0</v>
      </c>
      <c r="AB148" s="13">
        <v>0</v>
      </c>
      <c r="AC148" s="112" t="s">
        <v>57</v>
      </c>
      <c r="AD148" s="108">
        <v>0</v>
      </c>
    </row>
    <row r="149" spans="1:30" s="27" customFormat="1">
      <c r="A149" s="9"/>
      <c r="B149" s="114" t="s">
        <v>25</v>
      </c>
      <c r="C149" s="13">
        <v>2.2449717109999994</v>
      </c>
      <c r="D149" s="13">
        <v>2.737851203</v>
      </c>
      <c r="E149" s="107">
        <v>21.95481972378407</v>
      </c>
      <c r="F149" s="13">
        <v>81.136058484999978</v>
      </c>
      <c r="G149" s="13">
        <v>44.597553702000006</v>
      </c>
      <c r="H149" s="107">
        <v>-45.033620643224893</v>
      </c>
      <c r="I149" s="108">
        <v>0.52818139348711668</v>
      </c>
      <c r="J149" s="14">
        <v>0</v>
      </c>
      <c r="K149" s="14">
        <v>2</v>
      </c>
      <c r="L149" s="107" t="s">
        <v>57</v>
      </c>
      <c r="M149" s="14">
        <v>68</v>
      </c>
      <c r="N149" s="14">
        <v>29</v>
      </c>
      <c r="O149" s="107">
        <v>-57.352941176470587</v>
      </c>
      <c r="P149" s="108">
        <v>9.4604293077575521E-2</v>
      </c>
      <c r="Q149" s="116">
        <v>76561</v>
      </c>
      <c r="R149" s="116">
        <v>93887</v>
      </c>
      <c r="S149" s="107">
        <v>22.630320920573137</v>
      </c>
      <c r="T149" s="14">
        <v>1475742</v>
      </c>
      <c r="U149" s="14">
        <v>925343</v>
      </c>
      <c r="V149" s="107">
        <v>-37.296424442754898</v>
      </c>
      <c r="W149" s="108">
        <v>1.2521028376138137</v>
      </c>
      <c r="X149" s="13">
        <v>3982.9138989000003</v>
      </c>
      <c r="Y149" s="13">
        <v>3575.3714796999998</v>
      </c>
      <c r="Z149" s="107">
        <v>-10.232267870830835</v>
      </c>
      <c r="AA149" s="13">
        <v>28765.115590299996</v>
      </c>
      <c r="AB149" s="13">
        <v>15686.235239700001</v>
      </c>
      <c r="AC149" s="107">
        <v>-45.467852578386228</v>
      </c>
      <c r="AD149" s="108">
        <v>0.57750598123300223</v>
      </c>
    </row>
    <row r="150" spans="1:30" s="27" customFormat="1">
      <c r="A150" s="9"/>
      <c r="B150" s="114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6"/>
      <c r="R150" s="116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3" t="s">
        <v>59</v>
      </c>
      <c r="C151" s="122">
        <v>269.57550435000002</v>
      </c>
      <c r="D151" s="122">
        <v>255.44443546700001</v>
      </c>
      <c r="E151" s="105">
        <v>-5.241970674254258</v>
      </c>
      <c r="F151" s="122">
        <v>1707.6524729419998</v>
      </c>
      <c r="G151" s="122">
        <v>2815.9134326899998</v>
      </c>
      <c r="H151" s="105">
        <v>64.899678202008602</v>
      </c>
      <c r="I151" s="106">
        <v>0.88422302576108069</v>
      </c>
      <c r="J151" s="123">
        <v>14708</v>
      </c>
      <c r="K151" s="123">
        <v>20376</v>
      </c>
      <c r="L151" s="105">
        <v>38.536850693500135</v>
      </c>
      <c r="M151" s="123">
        <v>113960</v>
      </c>
      <c r="N151" s="123">
        <v>172756</v>
      </c>
      <c r="O151" s="105">
        <v>51.593541593541595</v>
      </c>
      <c r="P151" s="106">
        <v>0.74416493723429067</v>
      </c>
      <c r="Q151" s="123">
        <v>398159</v>
      </c>
      <c r="R151" s="123">
        <v>383146</v>
      </c>
      <c r="S151" s="105">
        <v>-3.7706042058574591</v>
      </c>
      <c r="T151" s="123">
        <v>5308989</v>
      </c>
      <c r="U151" s="123">
        <v>6088986</v>
      </c>
      <c r="V151" s="105">
        <v>14.692006331148924</v>
      </c>
      <c r="W151" s="106">
        <v>2.7007758968510083</v>
      </c>
      <c r="X151" s="122">
        <v>10670.764980100001</v>
      </c>
      <c r="Y151" s="122">
        <v>15113.979801900001</v>
      </c>
      <c r="Z151" s="105">
        <v>41.63914049354652</v>
      </c>
      <c r="AA151" s="122">
        <v>138591.83922809997</v>
      </c>
      <c r="AB151" s="122">
        <v>166712.81538439999</v>
      </c>
      <c r="AC151" s="105">
        <v>20.290499291244267</v>
      </c>
      <c r="AD151" s="106">
        <v>2.6846749426749672</v>
      </c>
    </row>
    <row r="152" spans="1:30" s="27" customFormat="1">
      <c r="A152" s="9"/>
      <c r="B152" s="115" t="s">
        <v>3</v>
      </c>
      <c r="C152" s="13">
        <v>14.0782685</v>
      </c>
      <c r="D152" s="13">
        <v>7.6802481</v>
      </c>
      <c r="E152" s="107">
        <v>-45.446074565206651</v>
      </c>
      <c r="F152" s="13">
        <v>132.07147120000002</v>
      </c>
      <c r="G152" s="13">
        <v>97.617985399999995</v>
      </c>
      <c r="H152" s="107">
        <v>-26.08700083898211</v>
      </c>
      <c r="I152" s="108">
        <v>0.25329448435677965</v>
      </c>
      <c r="J152" s="14">
        <v>286</v>
      </c>
      <c r="K152" s="14">
        <v>241</v>
      </c>
      <c r="L152" s="107">
        <v>-15.734265734265735</v>
      </c>
      <c r="M152" s="14">
        <v>2622</v>
      </c>
      <c r="N152" s="14">
        <v>2518</v>
      </c>
      <c r="O152" s="107">
        <v>-3.9664378337147213</v>
      </c>
      <c r="P152" s="108">
        <v>0.23450633064647564</v>
      </c>
      <c r="Q152" s="116">
        <v>0</v>
      </c>
      <c r="R152" s="116">
        <v>0</v>
      </c>
      <c r="S152" s="112" t="s">
        <v>57</v>
      </c>
      <c r="T152" s="14">
        <v>0</v>
      </c>
      <c r="U152" s="14">
        <v>0</v>
      </c>
      <c r="V152" s="112" t="s">
        <v>57</v>
      </c>
      <c r="W152" s="112" t="s">
        <v>57</v>
      </c>
      <c r="X152" s="13">
        <v>19.7670396</v>
      </c>
      <c r="Y152" s="13">
        <v>10.650496499999999</v>
      </c>
      <c r="Z152" s="107">
        <v>-46.119921265296604</v>
      </c>
      <c r="AA152" s="13">
        <v>297.84935430000002</v>
      </c>
      <c r="AB152" s="13">
        <v>112.71361139999999</v>
      </c>
      <c r="AC152" s="107">
        <v>-62.157510240404115</v>
      </c>
      <c r="AD152" s="108">
        <v>0.33509004907696061</v>
      </c>
    </row>
    <row r="153" spans="1:30" s="27" customFormat="1">
      <c r="A153" s="9"/>
      <c r="B153" s="115" t="s">
        <v>4</v>
      </c>
      <c r="C153" s="13">
        <v>116.59082524999999</v>
      </c>
      <c r="D153" s="13">
        <v>149.31438410000001</v>
      </c>
      <c r="E153" s="107">
        <v>28.067010229863708</v>
      </c>
      <c r="F153" s="13">
        <v>882.15268228999992</v>
      </c>
      <c r="G153" s="13">
        <v>1185.6495271000001</v>
      </c>
      <c r="H153" s="107">
        <v>34.404117439414897</v>
      </c>
      <c r="I153" s="108">
        <v>1.4869673075703058</v>
      </c>
      <c r="J153" s="14">
        <v>14418</v>
      </c>
      <c r="K153" s="14">
        <v>20133</v>
      </c>
      <c r="L153" s="107">
        <v>39.637952559300878</v>
      </c>
      <c r="M153" s="14">
        <v>111283</v>
      </c>
      <c r="N153" s="14">
        <v>170198</v>
      </c>
      <c r="O153" s="107">
        <v>52.94159934581203</v>
      </c>
      <c r="P153" s="108">
        <v>0.77000454136099494</v>
      </c>
      <c r="Q153" s="117">
        <v>0</v>
      </c>
      <c r="R153" s="117">
        <v>0</v>
      </c>
      <c r="S153" s="112" t="s">
        <v>57</v>
      </c>
      <c r="T153" s="14">
        <v>0</v>
      </c>
      <c r="U153" s="14">
        <v>0</v>
      </c>
      <c r="V153" s="112" t="s">
        <v>57</v>
      </c>
      <c r="W153" s="112" t="s">
        <v>57</v>
      </c>
      <c r="X153" s="13">
        <v>1296.4869662999999</v>
      </c>
      <c r="Y153" s="13">
        <v>1634.4273183999996</v>
      </c>
      <c r="Z153" s="107">
        <v>26.065850323542872</v>
      </c>
      <c r="AA153" s="13">
        <v>10467.983464999999</v>
      </c>
      <c r="AB153" s="13">
        <v>12902.280382699997</v>
      </c>
      <c r="AC153" s="107">
        <v>23.254688219934039</v>
      </c>
      <c r="AD153" s="108">
        <v>0.69334447029594914</v>
      </c>
    </row>
    <row r="154" spans="1:30">
      <c r="A154" s="9"/>
      <c r="B154" s="115" t="s">
        <v>5</v>
      </c>
      <c r="C154" s="13">
        <v>26.337376300000003</v>
      </c>
      <c r="D154" s="13">
        <v>85.826898600000007</v>
      </c>
      <c r="E154" s="107">
        <v>225.87489969530486</v>
      </c>
      <c r="F154" s="13">
        <v>202.2089101</v>
      </c>
      <c r="G154" s="13">
        <v>722.52706025000009</v>
      </c>
      <c r="H154" s="107">
        <v>257.31712311424997</v>
      </c>
      <c r="I154" s="108">
        <v>0.38661100483943966</v>
      </c>
      <c r="J154" s="14">
        <v>0</v>
      </c>
      <c r="K154" s="14">
        <v>1</v>
      </c>
      <c r="L154" s="112" t="s">
        <v>57</v>
      </c>
      <c r="M154" s="14">
        <v>3</v>
      </c>
      <c r="N154" s="14">
        <v>10</v>
      </c>
      <c r="O154" s="112">
        <v>233.33333333333334</v>
      </c>
      <c r="P154" s="108">
        <v>0.59844404548174746</v>
      </c>
      <c r="Q154" s="116">
        <v>10178</v>
      </c>
      <c r="R154" s="116">
        <v>12512</v>
      </c>
      <c r="S154" s="107">
        <v>22.931813715857732</v>
      </c>
      <c r="T154" s="14">
        <v>83014</v>
      </c>
      <c r="U154" s="14">
        <v>122141</v>
      </c>
      <c r="V154" s="107">
        <v>47.133013708531088</v>
      </c>
      <c r="W154" s="108">
        <v>8.291379038105455E-2</v>
      </c>
      <c r="X154" s="13">
        <v>1229.1857</v>
      </c>
      <c r="Y154" s="13">
        <v>1702.9685565000002</v>
      </c>
      <c r="Z154" s="107">
        <v>38.544449101547492</v>
      </c>
      <c r="AA154" s="13">
        <v>10379.111699999999</v>
      </c>
      <c r="AB154" s="13">
        <v>15596.089856500002</v>
      </c>
      <c r="AC154" s="107">
        <v>50.264206680616063</v>
      </c>
      <c r="AD154" s="108">
        <v>1.1112581249253115</v>
      </c>
    </row>
    <row r="155" spans="1:30">
      <c r="A155" s="9"/>
      <c r="B155" s="115" t="s">
        <v>6</v>
      </c>
      <c r="C155" s="13">
        <v>0</v>
      </c>
      <c r="D155" s="13">
        <v>0</v>
      </c>
      <c r="E155" s="107" t="s">
        <v>57</v>
      </c>
      <c r="F155" s="13">
        <v>5.9756542999999995E-2</v>
      </c>
      <c r="G155" s="13">
        <v>-1.9560142999999999E-2</v>
      </c>
      <c r="H155" s="107">
        <v>-132.73305652905657</v>
      </c>
      <c r="I155" s="108">
        <v>-4.0284242943732797E-4</v>
      </c>
      <c r="J155" s="14">
        <v>0</v>
      </c>
      <c r="K155" s="14">
        <v>0</v>
      </c>
      <c r="L155" s="112" t="s">
        <v>57</v>
      </c>
      <c r="M155" s="14">
        <v>0</v>
      </c>
      <c r="N155" s="14">
        <v>0</v>
      </c>
      <c r="O155" s="112" t="s">
        <v>57</v>
      </c>
      <c r="P155" s="108">
        <v>0</v>
      </c>
      <c r="Q155" s="116">
        <v>0</v>
      </c>
      <c r="R155" s="116">
        <v>0</v>
      </c>
      <c r="S155" s="107" t="s">
        <v>57</v>
      </c>
      <c r="T155" s="14">
        <v>35</v>
      </c>
      <c r="U155" s="14">
        <v>6</v>
      </c>
      <c r="V155" s="107">
        <v>-82.857142857142861</v>
      </c>
      <c r="W155" s="108">
        <v>1.415342024476925E-4</v>
      </c>
      <c r="X155" s="13">
        <v>0</v>
      </c>
      <c r="Y155" s="13">
        <v>0</v>
      </c>
      <c r="Z155" s="107" t="s">
        <v>57</v>
      </c>
      <c r="AA155" s="13">
        <v>8.8024000000000004</v>
      </c>
      <c r="AB155" s="13">
        <v>-0.23119999999999991</v>
      </c>
      <c r="AC155" s="107">
        <v>-102.62655639371079</v>
      </c>
      <c r="AD155" s="108">
        <v>-1.1819015399215151E-4</v>
      </c>
    </row>
    <row r="156" spans="1:30">
      <c r="A156" s="9"/>
      <c r="B156" s="114" t="s">
        <v>25</v>
      </c>
      <c r="C156" s="13">
        <v>112.56903429999998</v>
      </c>
      <c r="D156" s="13">
        <v>12.622904666999995</v>
      </c>
      <c r="E156" s="107">
        <v>-88.786521315125114</v>
      </c>
      <c r="F156" s="13">
        <v>491.15965280899997</v>
      </c>
      <c r="G156" s="13">
        <v>810.13842008299969</v>
      </c>
      <c r="H156" s="107">
        <v>64.944008623208887</v>
      </c>
      <c r="I156" s="108">
        <v>9.5946975588865175</v>
      </c>
      <c r="J156" s="14">
        <v>4</v>
      </c>
      <c r="K156" s="14">
        <v>1</v>
      </c>
      <c r="L156" s="107">
        <v>-75</v>
      </c>
      <c r="M156" s="14">
        <v>52</v>
      </c>
      <c r="N156" s="14">
        <v>30</v>
      </c>
      <c r="O156" s="107">
        <v>-42.307692307692307</v>
      </c>
      <c r="P156" s="108">
        <v>9.7866510080250532E-2</v>
      </c>
      <c r="Q156" s="14">
        <v>387981</v>
      </c>
      <c r="R156" s="14">
        <v>370634</v>
      </c>
      <c r="S156" s="107">
        <v>-4.4710952340449657</v>
      </c>
      <c r="T156" s="14">
        <v>5225940</v>
      </c>
      <c r="U156" s="14">
        <v>5966839</v>
      </c>
      <c r="V156" s="107">
        <v>14.177334603918146</v>
      </c>
      <c r="W156" s="108">
        <v>8.0738667104898081</v>
      </c>
      <c r="X156" s="13">
        <v>8125.3252742000004</v>
      </c>
      <c r="Y156" s="13">
        <v>11765.933430500001</v>
      </c>
      <c r="Z156" s="107">
        <v>44.805691260876273</v>
      </c>
      <c r="AA156" s="13">
        <v>117438.09230879998</v>
      </c>
      <c r="AB156" s="13">
        <v>138101.9627338</v>
      </c>
      <c r="AC156" s="107">
        <v>17.595543335858167</v>
      </c>
      <c r="AD156" s="108">
        <v>5.0843754591246322</v>
      </c>
    </row>
    <row r="157" spans="1:30">
      <c r="A157" s="9"/>
      <c r="B157" s="114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3" t="s">
        <v>42</v>
      </c>
      <c r="C158" s="122">
        <v>496.38518853087999</v>
      </c>
      <c r="D158" s="122">
        <v>790.90017771806663</v>
      </c>
      <c r="E158" s="105">
        <v>59.331945431096386</v>
      </c>
      <c r="F158" s="122">
        <v>4316.4587464005126</v>
      </c>
      <c r="G158" s="122">
        <v>6574.6191031943499</v>
      </c>
      <c r="H158" s="105">
        <v>52.315114992745229</v>
      </c>
      <c r="I158" s="106">
        <v>2.0644915888268729</v>
      </c>
      <c r="J158" s="123">
        <v>50332</v>
      </c>
      <c r="K158" s="123">
        <v>50408</v>
      </c>
      <c r="L158" s="105">
        <v>0.15099737741397123</v>
      </c>
      <c r="M158" s="123">
        <v>441350</v>
      </c>
      <c r="N158" s="123">
        <v>544489</v>
      </c>
      <c r="O158" s="105">
        <v>23.36898153392999</v>
      </c>
      <c r="P158" s="106">
        <v>2.3454445721697752</v>
      </c>
      <c r="Q158" s="123">
        <v>85575</v>
      </c>
      <c r="R158" s="123">
        <v>186124</v>
      </c>
      <c r="S158" s="105">
        <v>117.49810108092316</v>
      </c>
      <c r="T158" s="123">
        <v>910964</v>
      </c>
      <c r="U158" s="123">
        <v>1295093</v>
      </c>
      <c r="V158" s="105">
        <v>42.167308477612728</v>
      </c>
      <c r="W158" s="106">
        <v>0.57443980961369645</v>
      </c>
      <c r="X158" s="122">
        <v>32715.150999131001</v>
      </c>
      <c r="Y158" s="122">
        <v>64126.546416764992</v>
      </c>
      <c r="Z158" s="105">
        <v>96.014826336789199</v>
      </c>
      <c r="AA158" s="122">
        <v>338794.92077906104</v>
      </c>
      <c r="AB158" s="122">
        <v>553679.71202550491</v>
      </c>
      <c r="AC158" s="105">
        <v>63.426213932698559</v>
      </c>
      <c r="AD158" s="106">
        <v>8.9162314589611196</v>
      </c>
    </row>
    <row r="159" spans="1:30" ht="15" customHeight="1">
      <c r="A159" s="9"/>
      <c r="B159" s="115" t="s">
        <v>3</v>
      </c>
      <c r="C159" s="13">
        <v>72.014894755</v>
      </c>
      <c r="D159" s="13">
        <v>87.447915264000017</v>
      </c>
      <c r="E159" s="107">
        <v>21.430317382958474</v>
      </c>
      <c r="F159" s="13">
        <v>511.52477651000004</v>
      </c>
      <c r="G159" s="13">
        <v>798.24884270400025</v>
      </c>
      <c r="H159" s="107">
        <v>56.052820774439049</v>
      </c>
      <c r="I159" s="108">
        <v>2.0712579569492515</v>
      </c>
      <c r="J159" s="14">
        <v>686</v>
      </c>
      <c r="K159" s="14">
        <v>834</v>
      </c>
      <c r="L159" s="107">
        <v>21.574344023323615</v>
      </c>
      <c r="M159" s="14">
        <v>5026</v>
      </c>
      <c r="N159" s="14">
        <v>7255</v>
      </c>
      <c r="O159" s="107">
        <v>44.349383207321921</v>
      </c>
      <c r="P159" s="108">
        <v>0.67567252932493282</v>
      </c>
      <c r="Q159" s="116">
        <v>0</v>
      </c>
      <c r="R159" s="116">
        <v>0</v>
      </c>
      <c r="S159" s="112" t="s">
        <v>57</v>
      </c>
      <c r="T159" s="14">
        <v>0</v>
      </c>
      <c r="U159" s="14">
        <v>0</v>
      </c>
      <c r="V159" s="112" t="s">
        <v>57</v>
      </c>
      <c r="W159" s="112" t="s">
        <v>57</v>
      </c>
      <c r="X159" s="13">
        <v>115.20929249999992</v>
      </c>
      <c r="Y159" s="13">
        <v>178.54372229999998</v>
      </c>
      <c r="Z159" s="107">
        <v>54.973369270538754</v>
      </c>
      <c r="AA159" s="13">
        <v>1211.2057398000002</v>
      </c>
      <c r="AB159" s="13">
        <v>1389.3680971000001</v>
      </c>
      <c r="AC159" s="107">
        <v>14.709504045895534</v>
      </c>
      <c r="AD159" s="108">
        <v>4.130498686542861</v>
      </c>
    </row>
    <row r="160" spans="1:30" s="27" customFormat="1">
      <c r="A160" s="9"/>
      <c r="B160" s="115" t="s">
        <v>4</v>
      </c>
      <c r="C160" s="13">
        <v>386.94754507399995</v>
      </c>
      <c r="D160" s="13">
        <v>617.86632764199999</v>
      </c>
      <c r="E160" s="107">
        <v>59.677024833905868</v>
      </c>
      <c r="F160" s="13">
        <v>3529.3522577580006</v>
      </c>
      <c r="G160" s="13">
        <v>5288.0984781400011</v>
      </c>
      <c r="H160" s="107">
        <v>49.831983093102565</v>
      </c>
      <c r="I160" s="108">
        <v>6.6320015961540273</v>
      </c>
      <c r="J160" s="14">
        <v>49616</v>
      </c>
      <c r="K160" s="14">
        <v>49530</v>
      </c>
      <c r="L160" s="107">
        <v>-0.17333118348919704</v>
      </c>
      <c r="M160" s="14">
        <v>436060</v>
      </c>
      <c r="N160" s="14">
        <v>536946</v>
      </c>
      <c r="O160" s="107">
        <v>23.135806999036827</v>
      </c>
      <c r="P160" s="108">
        <v>2.4292345295809632</v>
      </c>
      <c r="Q160" s="116">
        <v>0</v>
      </c>
      <c r="R160" s="116">
        <v>0</v>
      </c>
      <c r="S160" s="112" t="s">
        <v>57</v>
      </c>
      <c r="T160" s="14">
        <v>0</v>
      </c>
      <c r="U160" s="14">
        <v>0</v>
      </c>
      <c r="V160" s="112" t="s">
        <v>57</v>
      </c>
      <c r="W160" s="112" t="s">
        <v>57</v>
      </c>
      <c r="X160" s="13">
        <v>26834.532696400001</v>
      </c>
      <c r="Y160" s="13">
        <v>34450.681258600001</v>
      </c>
      <c r="Z160" s="107">
        <v>28.381893764901477</v>
      </c>
      <c r="AA160" s="13">
        <v>252200.7022343</v>
      </c>
      <c r="AB160" s="13">
        <v>365583.54109349998</v>
      </c>
      <c r="AC160" s="107">
        <v>44.95738427955083</v>
      </c>
      <c r="AD160" s="108">
        <v>19.645777268044963</v>
      </c>
    </row>
    <row r="161" spans="1:33" s="27" customFormat="1">
      <c r="A161" s="9"/>
      <c r="B161" s="115" t="s">
        <v>5</v>
      </c>
      <c r="C161" s="13">
        <v>13.658400689879997</v>
      </c>
      <c r="D161" s="13">
        <v>19.921907638065999</v>
      </c>
      <c r="E161" s="107">
        <v>45.858274994281437</v>
      </c>
      <c r="F161" s="13">
        <v>87.486470346459896</v>
      </c>
      <c r="G161" s="13">
        <v>200.09434168427887</v>
      </c>
      <c r="H161" s="107">
        <v>128.71461254737386</v>
      </c>
      <c r="I161" s="108">
        <v>0.10706681971811341</v>
      </c>
      <c r="J161" s="14">
        <v>1</v>
      </c>
      <c r="K161" s="14">
        <v>0</v>
      </c>
      <c r="L161" s="112">
        <v>-100</v>
      </c>
      <c r="M161" s="14">
        <v>3</v>
      </c>
      <c r="N161" s="14">
        <v>7</v>
      </c>
      <c r="O161" s="107">
        <v>133.33333333333331</v>
      </c>
      <c r="P161" s="108">
        <v>0.41891083183722316</v>
      </c>
      <c r="Q161" s="116">
        <v>9046</v>
      </c>
      <c r="R161" s="116">
        <v>17762</v>
      </c>
      <c r="S161" s="107">
        <v>96.351978775149234</v>
      </c>
      <c r="T161" s="14">
        <v>62928</v>
      </c>
      <c r="U161" s="14">
        <v>163914</v>
      </c>
      <c r="V161" s="107">
        <v>160.47864225781845</v>
      </c>
      <c r="W161" s="108">
        <v>0.11127083482630874</v>
      </c>
      <c r="X161" s="13">
        <v>936.7678664</v>
      </c>
      <c r="Y161" s="13">
        <v>1695.3242534999999</v>
      </c>
      <c r="Z161" s="107">
        <v>80.975918827695594</v>
      </c>
      <c r="AA161" s="13">
        <v>6322.6885407999998</v>
      </c>
      <c r="AB161" s="13">
        <v>16189.756200668</v>
      </c>
      <c r="AC161" s="107">
        <v>156.05810085687907</v>
      </c>
      <c r="AD161" s="108">
        <v>1.153558249797729</v>
      </c>
    </row>
    <row r="162" spans="1:33" s="27" customFormat="1">
      <c r="A162" s="9"/>
      <c r="B162" s="115" t="s">
        <v>6</v>
      </c>
      <c r="C162" s="13">
        <v>0.27369082</v>
      </c>
      <c r="D162" s="13">
        <v>0.495749414</v>
      </c>
      <c r="E162" s="107">
        <v>81.134834555283959</v>
      </c>
      <c r="F162" s="13">
        <v>3.5039093750000001</v>
      </c>
      <c r="G162" s="13">
        <v>3.531876937999999</v>
      </c>
      <c r="H162" s="107">
        <v>0.79818168813224277</v>
      </c>
      <c r="I162" s="108">
        <v>7.2739237447169522E-2</v>
      </c>
      <c r="J162" s="14">
        <v>0</v>
      </c>
      <c r="K162" s="14">
        <v>0</v>
      </c>
      <c r="L162" s="112" t="s">
        <v>57</v>
      </c>
      <c r="M162" s="14">
        <v>12</v>
      </c>
      <c r="N162" s="14">
        <v>8</v>
      </c>
      <c r="O162" s="107">
        <v>-33.333333333333329</v>
      </c>
      <c r="P162" s="108">
        <v>0.15473887814313345</v>
      </c>
      <c r="Q162" s="117">
        <v>0</v>
      </c>
      <c r="R162" s="117">
        <v>0</v>
      </c>
      <c r="S162" s="112" t="s">
        <v>57</v>
      </c>
      <c r="T162" s="14">
        <v>13144</v>
      </c>
      <c r="U162" s="14">
        <v>3917</v>
      </c>
      <c r="V162" s="107">
        <v>-70.199330493000616</v>
      </c>
      <c r="W162" s="108">
        <v>9.2398245164601919E-2</v>
      </c>
      <c r="X162" s="13">
        <v>0</v>
      </c>
      <c r="Y162" s="13">
        <v>0</v>
      </c>
      <c r="Z162" s="112" t="s">
        <v>57</v>
      </c>
      <c r="AA162" s="13">
        <v>0.91269999999999996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4" t="s">
        <v>25</v>
      </c>
      <c r="C163" s="13">
        <v>23.490657192000025</v>
      </c>
      <c r="D163" s="13">
        <v>65.168277760000549</v>
      </c>
      <c r="E163" s="107">
        <v>177.42211393810749</v>
      </c>
      <c r="F163" s="13">
        <v>184.59133241105155</v>
      </c>
      <c r="G163" s="13">
        <v>284.64556372806987</v>
      </c>
      <c r="H163" s="107">
        <v>54.203103694064914</v>
      </c>
      <c r="I163" s="108">
        <v>3.371137607780391</v>
      </c>
      <c r="J163" s="14">
        <v>29</v>
      </c>
      <c r="K163" s="14">
        <v>44</v>
      </c>
      <c r="L163" s="107">
        <v>51.724137931034484</v>
      </c>
      <c r="M163" s="14">
        <v>249</v>
      </c>
      <c r="N163" s="14">
        <v>273</v>
      </c>
      <c r="O163" s="107">
        <v>9.6385542168674707</v>
      </c>
      <c r="P163" s="108">
        <v>0.89058524173027986</v>
      </c>
      <c r="Q163" s="116">
        <v>76529</v>
      </c>
      <c r="R163" s="116">
        <v>168362</v>
      </c>
      <c r="S163" s="107">
        <v>119.99764795045016</v>
      </c>
      <c r="T163" s="14">
        <v>834892</v>
      </c>
      <c r="U163" s="14">
        <v>1127262</v>
      </c>
      <c r="V163" s="107">
        <v>35.018900648227557</v>
      </c>
      <c r="W163" s="108">
        <v>1.5253240678691282</v>
      </c>
      <c r="X163" s="13">
        <v>4828.6411438309997</v>
      </c>
      <c r="Y163" s="13">
        <v>27801.99718236499</v>
      </c>
      <c r="Z163" s="107">
        <v>475.77269368804531</v>
      </c>
      <c r="AA163" s="13">
        <v>79059.411564160997</v>
      </c>
      <c r="AB163" s="13">
        <v>170517.0466342369</v>
      </c>
      <c r="AC163" s="107">
        <v>115.68216011303485</v>
      </c>
      <c r="AD163" s="108">
        <v>6.2777723799673115</v>
      </c>
    </row>
    <row r="164" spans="1:33" s="27" customFormat="1">
      <c r="A164" s="9"/>
      <c r="B164" s="114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6"/>
      <c r="R164" s="116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3" t="s">
        <v>10</v>
      </c>
      <c r="C165" s="122">
        <v>9975.7907485059386</v>
      </c>
      <c r="D165" s="122">
        <v>10968.157742642787</v>
      </c>
      <c r="E165" s="105">
        <v>9.9477527060746898</v>
      </c>
      <c r="F165" s="122">
        <v>98213.386909048917</v>
      </c>
      <c r="G165" s="122">
        <v>115278.96601789851</v>
      </c>
      <c r="H165" s="105">
        <v>17.376021381538617</v>
      </c>
      <c r="I165" s="106">
        <v>36.198668238739359</v>
      </c>
      <c r="J165" s="123">
        <v>662577</v>
      </c>
      <c r="K165" s="123">
        <v>669481</v>
      </c>
      <c r="L165" s="105">
        <v>1.0419921005407673</v>
      </c>
      <c r="M165" s="123">
        <v>6264889</v>
      </c>
      <c r="N165" s="123">
        <v>6806098</v>
      </c>
      <c r="O165" s="105">
        <v>8.638764389919757</v>
      </c>
      <c r="P165" s="106">
        <v>29.317993428918264</v>
      </c>
      <c r="Q165" s="123">
        <v>16906799</v>
      </c>
      <c r="R165" s="123">
        <v>21450851</v>
      </c>
      <c r="S165" s="105">
        <v>26.877068805277688</v>
      </c>
      <c r="T165" s="123">
        <v>154395114</v>
      </c>
      <c r="U165" s="123">
        <v>198595652.69</v>
      </c>
      <c r="V165" s="105">
        <v>28.628197839214003</v>
      </c>
      <c r="W165" s="106">
        <v>88.087302549972378</v>
      </c>
      <c r="X165" s="122">
        <v>398794.46450759651</v>
      </c>
      <c r="Y165" s="122">
        <v>609110.70108830521</v>
      </c>
      <c r="Z165" s="105">
        <v>52.738002981157841</v>
      </c>
      <c r="AA165" s="122">
        <v>4214506.3220825233</v>
      </c>
      <c r="AB165" s="122">
        <v>5243112.4850919517</v>
      </c>
      <c r="AC165" s="105">
        <v>24.406326255103611</v>
      </c>
      <c r="AD165" s="106">
        <v>84.432937431334352</v>
      </c>
    </row>
    <row r="166" spans="1:33">
      <c r="A166" s="8"/>
      <c r="B166" s="114" t="s">
        <v>3</v>
      </c>
      <c r="C166" s="120">
        <v>1580.4278152428465</v>
      </c>
      <c r="D166" s="120">
        <v>1533.8169919305928</v>
      </c>
      <c r="E166" s="107">
        <v>-2.9492535415223289</v>
      </c>
      <c r="F166" s="120">
        <v>14708.889263929146</v>
      </c>
      <c r="G166" s="120">
        <v>17193.674693457677</v>
      </c>
      <c r="H166" s="107">
        <v>16.893086792229862</v>
      </c>
      <c r="I166" s="108">
        <v>44.613325585774419</v>
      </c>
      <c r="J166" s="121">
        <v>30458</v>
      </c>
      <c r="K166" s="121">
        <v>25475</v>
      </c>
      <c r="L166" s="107">
        <v>-16.360233764528203</v>
      </c>
      <c r="M166" s="121">
        <v>245388</v>
      </c>
      <c r="N166" s="121">
        <v>234493</v>
      </c>
      <c r="O166" s="107">
        <v>-4.4399074119353843</v>
      </c>
      <c r="P166" s="108">
        <v>21.838797852376494</v>
      </c>
      <c r="Q166" s="121">
        <v>0</v>
      </c>
      <c r="R166" s="121">
        <v>0</v>
      </c>
      <c r="S166" s="112" t="s">
        <v>57</v>
      </c>
      <c r="T166" s="121">
        <v>0</v>
      </c>
      <c r="U166" s="121">
        <v>0</v>
      </c>
      <c r="V166" s="112" t="s">
        <v>57</v>
      </c>
      <c r="W166" s="112" t="s">
        <v>57</v>
      </c>
      <c r="X166" s="120">
        <v>2342.9415647269993</v>
      </c>
      <c r="Y166" s="120">
        <v>1865.6967947320002</v>
      </c>
      <c r="Z166" s="107">
        <v>-20.369469609482469</v>
      </c>
      <c r="AA166" s="120">
        <v>21710.539914013996</v>
      </c>
      <c r="AB166" s="120">
        <v>18949.033565926999</v>
      </c>
      <c r="AC166" s="107">
        <v>-12.719657636448117</v>
      </c>
      <c r="AD166" s="108">
        <v>56.33421295529044</v>
      </c>
    </row>
    <row r="167" spans="1:33">
      <c r="A167" s="8"/>
      <c r="B167" s="114" t="s">
        <v>4</v>
      </c>
      <c r="C167" s="120">
        <v>4593.8596088789982</v>
      </c>
      <c r="D167" s="120">
        <v>5465.1938339352064</v>
      </c>
      <c r="E167" s="107">
        <v>18.967367295511078</v>
      </c>
      <c r="F167" s="120">
        <v>44705.244079609176</v>
      </c>
      <c r="G167" s="120">
        <v>52798.6096022204</v>
      </c>
      <c r="H167" s="107">
        <v>18.10383924579163</v>
      </c>
      <c r="I167" s="108">
        <v>66.216706175979184</v>
      </c>
      <c r="J167" s="121">
        <v>631825</v>
      </c>
      <c r="K167" s="121">
        <v>643351</v>
      </c>
      <c r="L167" s="107">
        <v>1.8242393067700708</v>
      </c>
      <c r="M167" s="121">
        <v>6015665</v>
      </c>
      <c r="N167" s="121">
        <v>6566423</v>
      </c>
      <c r="O167" s="107">
        <v>9.1553967848941049</v>
      </c>
      <c r="P167" s="108">
        <v>29.707608376698246</v>
      </c>
      <c r="Q167" s="121">
        <v>0</v>
      </c>
      <c r="R167" s="121">
        <v>0</v>
      </c>
      <c r="S167" s="112" t="s">
        <v>57</v>
      </c>
      <c r="T167" s="121">
        <v>0</v>
      </c>
      <c r="U167" s="121">
        <v>0</v>
      </c>
      <c r="V167" s="112" t="s">
        <v>57</v>
      </c>
      <c r="W167" s="112" t="s">
        <v>57</v>
      </c>
      <c r="X167" s="120">
        <v>120075.65719398821</v>
      </c>
      <c r="Y167" s="120">
        <v>141445.56730029581</v>
      </c>
      <c r="Z167" s="107">
        <v>17.797037805742292</v>
      </c>
      <c r="AA167" s="120">
        <v>1244600.7193510353</v>
      </c>
      <c r="AB167" s="120">
        <v>1334642.538213891</v>
      </c>
      <c r="AC167" s="107">
        <v>7.2345947951729963</v>
      </c>
      <c r="AD167" s="108">
        <v>71.721199372874295</v>
      </c>
    </row>
    <row r="168" spans="1:33">
      <c r="A168" s="8"/>
      <c r="B168" s="114" t="s">
        <v>5</v>
      </c>
      <c r="C168" s="120">
        <v>3093.5792931006399</v>
      </c>
      <c r="D168" s="120">
        <v>3416.3473800244906</v>
      </c>
      <c r="E168" s="107">
        <v>10.433483558792052</v>
      </c>
      <c r="F168" s="120">
        <v>32529.775174507467</v>
      </c>
      <c r="G168" s="120">
        <v>37401.528960838783</v>
      </c>
      <c r="H168" s="107">
        <v>14.976290983250173</v>
      </c>
      <c r="I168" s="108">
        <v>20.012873551169232</v>
      </c>
      <c r="J168" s="121">
        <v>101</v>
      </c>
      <c r="K168" s="121">
        <v>107</v>
      </c>
      <c r="L168" s="107">
        <v>5.9405940594059405</v>
      </c>
      <c r="M168" s="121">
        <v>942</v>
      </c>
      <c r="N168" s="121">
        <v>993</v>
      </c>
      <c r="O168" s="107">
        <v>5.4140127388535033</v>
      </c>
      <c r="P168" s="108">
        <v>59.42549371633752</v>
      </c>
      <c r="Q168" s="121">
        <v>13086465</v>
      </c>
      <c r="R168" s="121">
        <v>15761646</v>
      </c>
      <c r="S168" s="107">
        <v>20.442350168666636</v>
      </c>
      <c r="T168" s="121">
        <v>110626336</v>
      </c>
      <c r="U168" s="121">
        <v>147243337.69</v>
      </c>
      <c r="V168" s="107">
        <v>33.099714782201588</v>
      </c>
      <c r="W168" s="108">
        <v>99.954177845567742</v>
      </c>
      <c r="X168" s="120">
        <v>118781.51718575101</v>
      </c>
      <c r="Y168" s="120">
        <v>151320.39039656101</v>
      </c>
      <c r="Z168" s="107">
        <v>27.393885834885889</v>
      </c>
      <c r="AA168" s="120">
        <v>1155263.0010843547</v>
      </c>
      <c r="AB168" s="120">
        <v>1402479.1471408571</v>
      </c>
      <c r="AC168" s="107">
        <v>21.39912260883106</v>
      </c>
      <c r="AD168" s="108">
        <v>99.929941519864613</v>
      </c>
    </row>
    <row r="169" spans="1:33">
      <c r="A169" s="8"/>
      <c r="B169" s="114" t="s">
        <v>6</v>
      </c>
      <c r="C169" s="120">
        <v>66.485464805999996</v>
      </c>
      <c r="D169" s="120">
        <v>19.224871861</v>
      </c>
      <c r="E169" s="107">
        <v>-71.084097979766184</v>
      </c>
      <c r="F169" s="120">
        <v>356.4349721436601</v>
      </c>
      <c r="G169" s="120">
        <v>135.01310865235786</v>
      </c>
      <c r="H169" s="107">
        <v>-62.121250942250072</v>
      </c>
      <c r="I169" s="108">
        <v>2.7806038378861428</v>
      </c>
      <c r="J169" s="121">
        <v>16</v>
      </c>
      <c r="K169" s="121">
        <v>11</v>
      </c>
      <c r="L169" s="107">
        <v>-31.25</v>
      </c>
      <c r="M169" s="121">
        <v>181</v>
      </c>
      <c r="N169" s="121">
        <v>213</v>
      </c>
      <c r="O169" s="107">
        <v>17.679558011049721</v>
      </c>
      <c r="P169" s="108">
        <v>4.1199226305609287</v>
      </c>
      <c r="Q169" s="121">
        <v>184775</v>
      </c>
      <c r="R169" s="121">
        <v>88545</v>
      </c>
      <c r="S169" s="107">
        <v>-52.079556217020709</v>
      </c>
      <c r="T169" s="121">
        <v>1578999</v>
      </c>
      <c r="U169" s="121">
        <v>1262432</v>
      </c>
      <c r="V169" s="107">
        <v>-20.048587744514087</v>
      </c>
      <c r="W169" s="108">
        <v>29.779551044074221</v>
      </c>
      <c r="X169" s="120">
        <v>16508.948985999996</v>
      </c>
      <c r="Y169" s="120">
        <v>15076.780941599998</v>
      </c>
      <c r="Z169" s="107">
        <v>-8.6751012775829164</v>
      </c>
      <c r="AA169" s="120">
        <v>195907.90008759993</v>
      </c>
      <c r="AB169" s="120">
        <v>175791.34516207833</v>
      </c>
      <c r="AC169" s="107">
        <v>-10.268373514557869</v>
      </c>
      <c r="AD169" s="108">
        <v>89.865078525923465</v>
      </c>
    </row>
    <row r="170" spans="1:33">
      <c r="A170" s="8"/>
      <c r="B170" s="114" t="s">
        <v>25</v>
      </c>
      <c r="C170" s="120">
        <v>641.43856647745258</v>
      </c>
      <c r="D170" s="120">
        <v>533.57466489149544</v>
      </c>
      <c r="E170" s="107">
        <v>-16.81593643149748</v>
      </c>
      <c r="F170" s="120">
        <v>5913.0434188594618</v>
      </c>
      <c r="G170" s="120">
        <v>7750.1396527292836</v>
      </c>
      <c r="H170" s="107">
        <v>31.068539561378198</v>
      </c>
      <c r="I170" s="108">
        <v>91.787087445442921</v>
      </c>
      <c r="J170" s="121">
        <v>177</v>
      </c>
      <c r="K170" s="121">
        <v>537</v>
      </c>
      <c r="L170" s="107">
        <v>203.38983050847457</v>
      </c>
      <c r="M170" s="121">
        <v>2713</v>
      </c>
      <c r="N170" s="121">
        <v>3976</v>
      </c>
      <c r="O170" s="107">
        <v>46.553630667158131</v>
      </c>
      <c r="P170" s="108">
        <v>12.970151688142229</v>
      </c>
      <c r="Q170" s="121">
        <v>3635559</v>
      </c>
      <c r="R170" s="121">
        <v>5600660</v>
      </c>
      <c r="S170" s="107">
        <v>54.052237908943304</v>
      </c>
      <c r="T170" s="121">
        <v>42189779</v>
      </c>
      <c r="U170" s="121">
        <v>50089883</v>
      </c>
      <c r="V170" s="107">
        <v>18.725160897382278</v>
      </c>
      <c r="W170" s="108">
        <v>67.777769583866672</v>
      </c>
      <c r="X170" s="120">
        <v>141085.39957713021</v>
      </c>
      <c r="Y170" s="120">
        <v>299402.26565511635</v>
      </c>
      <c r="Z170" s="107">
        <v>112.21350086720747</v>
      </c>
      <c r="AA170" s="120">
        <v>1597024.1616455186</v>
      </c>
      <c r="AB170" s="120">
        <v>2311250.4210091983</v>
      </c>
      <c r="AC170" s="107">
        <v>44.722320207589448</v>
      </c>
      <c r="AD170" s="108">
        <v>85.091223092331617</v>
      </c>
    </row>
    <row r="171" spans="1:33">
      <c r="A171" s="8"/>
      <c r="B171" s="114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3" t="s">
        <v>52</v>
      </c>
      <c r="C172" s="122">
        <v>17489.335244764006</v>
      </c>
      <c r="D172" s="122">
        <v>11879.488752324978</v>
      </c>
      <c r="E172" s="105">
        <v>-32.075813139430302</v>
      </c>
      <c r="F172" s="122">
        <v>156440.630461797</v>
      </c>
      <c r="G172" s="122">
        <v>203182.93224201701</v>
      </c>
      <c r="H172" s="105">
        <v>29.878620178301148</v>
      </c>
      <c r="I172" s="106">
        <v>63.801331761260627</v>
      </c>
      <c r="J172" s="123">
        <v>2036642</v>
      </c>
      <c r="K172" s="123">
        <v>1616048</v>
      </c>
      <c r="L172" s="105">
        <v>-20.651346677521136</v>
      </c>
      <c r="M172" s="123">
        <v>16854304</v>
      </c>
      <c r="N172" s="123">
        <v>16408649</v>
      </c>
      <c r="O172" s="105">
        <v>-2.644161396400587</v>
      </c>
      <c r="P172" s="106">
        <v>70.682009615784722</v>
      </c>
      <c r="Q172" s="123">
        <v>1688983</v>
      </c>
      <c r="R172" s="123">
        <v>1341998</v>
      </c>
      <c r="S172" s="105">
        <v>-20.544019685218856</v>
      </c>
      <c r="T172" s="123">
        <v>23686247</v>
      </c>
      <c r="U172" s="123">
        <v>26857559</v>
      </c>
      <c r="V172" s="105">
        <v>13.388832768652629</v>
      </c>
      <c r="W172" s="106">
        <v>11.912697450027618</v>
      </c>
      <c r="X172" s="122">
        <v>71246.085267599934</v>
      </c>
      <c r="Y172" s="122">
        <v>61419.538471500018</v>
      </c>
      <c r="Z172" s="105">
        <v>-13.792402430521559</v>
      </c>
      <c r="AA172" s="122">
        <v>859599.71436929982</v>
      </c>
      <c r="AB172" s="122">
        <v>966682.7021902001</v>
      </c>
      <c r="AC172" s="105">
        <v>12.457308446114194</v>
      </c>
      <c r="AD172" s="106">
        <v>15.567062568665635</v>
      </c>
      <c r="AF172" s="110"/>
      <c r="AG172" s="110"/>
    </row>
    <row r="173" spans="1:33">
      <c r="A173" s="8"/>
      <c r="B173" s="114" t="s">
        <v>3</v>
      </c>
      <c r="C173" s="13">
        <v>2189.2941143000003</v>
      </c>
      <c r="D173" s="13">
        <v>1905.5562895000005</v>
      </c>
      <c r="E173" s="107">
        <v>-12.960242433699751</v>
      </c>
      <c r="F173" s="13">
        <v>20787.199039200001</v>
      </c>
      <c r="G173" s="13">
        <v>21345.650648700001</v>
      </c>
      <c r="H173" s="107">
        <v>2.6865168724602353</v>
      </c>
      <c r="I173" s="107">
        <v>55.386674414225581</v>
      </c>
      <c r="J173" s="14">
        <v>83160</v>
      </c>
      <c r="K173" s="14">
        <v>70566</v>
      </c>
      <c r="L173" s="107">
        <v>-15.144300144300143</v>
      </c>
      <c r="M173" s="14">
        <v>812797</v>
      </c>
      <c r="N173" s="14">
        <v>839252</v>
      </c>
      <c r="O173" s="107">
        <v>3.2548102416716596</v>
      </c>
      <c r="P173" s="107">
        <v>78.161202147623513</v>
      </c>
      <c r="Q173" s="116">
        <v>0</v>
      </c>
      <c r="R173" s="116">
        <v>0</v>
      </c>
      <c r="S173" s="112" t="s">
        <v>57</v>
      </c>
      <c r="T173" s="14">
        <v>0</v>
      </c>
      <c r="U173" s="14">
        <v>0</v>
      </c>
      <c r="V173" s="112" t="s">
        <v>57</v>
      </c>
      <c r="W173" s="112" t="s">
        <v>57</v>
      </c>
      <c r="X173" s="13">
        <v>1530.9712999999983</v>
      </c>
      <c r="Y173" s="13">
        <v>1042.9481000000001</v>
      </c>
      <c r="Z173" s="107">
        <v>-31.8767046776121</v>
      </c>
      <c r="AA173" s="13">
        <v>16299.298999999999</v>
      </c>
      <c r="AB173" s="13">
        <v>14687.778900000001</v>
      </c>
      <c r="AC173" s="107">
        <v>-9.8870515842429665</v>
      </c>
      <c r="AD173" s="107">
        <v>43.665787044709553</v>
      </c>
      <c r="AF173" s="110"/>
      <c r="AG173" s="110"/>
    </row>
    <row r="174" spans="1:33">
      <c r="A174" s="8"/>
      <c r="B174" s="114" t="s">
        <v>4</v>
      </c>
      <c r="C174" s="13">
        <v>2527.3101705999984</v>
      </c>
      <c r="D174" s="13">
        <v>2473.1044954999979</v>
      </c>
      <c r="E174" s="107">
        <v>-2.1447970941822199</v>
      </c>
      <c r="F174" s="13">
        <v>24514.616947599992</v>
      </c>
      <c r="G174" s="13">
        <v>26937.476124999994</v>
      </c>
      <c r="H174" s="107">
        <v>9.8833246408820692</v>
      </c>
      <c r="I174" s="107">
        <v>33.783293824020816</v>
      </c>
      <c r="J174" s="14">
        <v>1950815</v>
      </c>
      <c r="K174" s="14">
        <v>1542612</v>
      </c>
      <c r="L174" s="107">
        <v>-20.924741710515864</v>
      </c>
      <c r="M174" s="14">
        <v>16009879</v>
      </c>
      <c r="N174" s="14">
        <v>15537083</v>
      </c>
      <c r="O174" s="107">
        <v>-2.9531516134506703</v>
      </c>
      <c r="P174" s="107">
        <v>70.292391623301754</v>
      </c>
      <c r="Q174" s="116">
        <v>0</v>
      </c>
      <c r="R174" s="116">
        <v>0</v>
      </c>
      <c r="S174" s="112" t="s">
        <v>57</v>
      </c>
      <c r="T174" s="14">
        <v>0</v>
      </c>
      <c r="U174" s="14">
        <v>0</v>
      </c>
      <c r="V174" s="112" t="s">
        <v>57</v>
      </c>
      <c r="W174" s="112" t="s">
        <v>57</v>
      </c>
      <c r="X174" s="13">
        <v>60101.205499999953</v>
      </c>
      <c r="Y174" s="13">
        <v>51763.220999999976</v>
      </c>
      <c r="Z174" s="107">
        <v>-13.873240030102195</v>
      </c>
      <c r="AA174" s="13">
        <v>502576.87329999992</v>
      </c>
      <c r="AB174" s="13">
        <v>526233.39509999997</v>
      </c>
      <c r="AC174" s="107">
        <v>4.707045440564654</v>
      </c>
      <c r="AD174" s="107">
        <v>28.278800627125705</v>
      </c>
      <c r="AF174" s="110"/>
      <c r="AG174" s="110"/>
    </row>
    <row r="175" spans="1:33">
      <c r="A175" s="8"/>
      <c r="B175" s="114" t="s">
        <v>5</v>
      </c>
      <c r="C175" s="13">
        <v>12062.149831680008</v>
      </c>
      <c r="D175" s="13">
        <v>7092.1650971949803</v>
      </c>
      <c r="E175" s="107">
        <v>-41.203142091900311</v>
      </c>
      <c r="F175" s="13">
        <v>107297.50259552502</v>
      </c>
      <c r="G175" s="13">
        <v>149485.82065044998</v>
      </c>
      <c r="H175" s="107">
        <v>39.319012124597656</v>
      </c>
      <c r="I175" s="107">
        <v>79.987126448830765</v>
      </c>
      <c r="J175" s="14">
        <v>32</v>
      </c>
      <c r="K175" s="14">
        <v>19</v>
      </c>
      <c r="L175" s="107">
        <v>-40.625</v>
      </c>
      <c r="M175" s="14">
        <v>513</v>
      </c>
      <c r="N175" s="14">
        <v>678</v>
      </c>
      <c r="O175" s="107">
        <v>32.163742690058477</v>
      </c>
      <c r="P175" s="107">
        <v>40.574506283662473</v>
      </c>
      <c r="Q175" s="14">
        <v>5587</v>
      </c>
      <c r="R175" s="14">
        <v>3975</v>
      </c>
      <c r="S175" s="107">
        <v>-28.852693753356007</v>
      </c>
      <c r="T175" s="14">
        <v>52195</v>
      </c>
      <c r="U175" s="14">
        <v>67501</v>
      </c>
      <c r="V175" s="107">
        <v>29.324647954784943</v>
      </c>
      <c r="W175" s="107">
        <v>4.5822154432267323E-2</v>
      </c>
      <c r="X175" s="13">
        <v>47.177739999998884</v>
      </c>
      <c r="Y175" s="13">
        <v>95.561206799999923</v>
      </c>
      <c r="Z175" s="107">
        <v>102.55571123161513</v>
      </c>
      <c r="AA175" s="13">
        <v>781.50164169999891</v>
      </c>
      <c r="AB175" s="13">
        <v>983.24442079999994</v>
      </c>
      <c r="AC175" s="107">
        <v>25.81476075483992</v>
      </c>
      <c r="AD175" s="107">
        <v>7.005848013539763E-2</v>
      </c>
      <c r="AF175" s="110"/>
      <c r="AG175" s="110"/>
    </row>
    <row r="176" spans="1:33">
      <c r="A176" s="8"/>
      <c r="B176" s="114" t="s">
        <v>6</v>
      </c>
      <c r="C176" s="13">
        <v>556.45084312300014</v>
      </c>
      <c r="D176" s="13">
        <v>342.09994410800022</v>
      </c>
      <c r="E176" s="107">
        <v>-38.521084416367565</v>
      </c>
      <c r="F176" s="13">
        <v>2672.1389239299997</v>
      </c>
      <c r="G176" s="13">
        <v>4720.5188737460003</v>
      </c>
      <c r="H176" s="107">
        <v>76.656940680441238</v>
      </c>
      <c r="I176" s="107">
        <v>97.219396162113853</v>
      </c>
      <c r="J176" s="14">
        <v>518</v>
      </c>
      <c r="K176" s="14">
        <v>472</v>
      </c>
      <c r="L176" s="107">
        <v>-8.8803088803088812</v>
      </c>
      <c r="M176" s="14">
        <v>6124</v>
      </c>
      <c r="N176" s="14">
        <v>4957</v>
      </c>
      <c r="O176" s="107">
        <v>-19.056172436316132</v>
      </c>
      <c r="P176" s="107">
        <v>95.880077369439078</v>
      </c>
      <c r="Q176" s="116">
        <v>327086</v>
      </c>
      <c r="R176" s="116">
        <v>234414</v>
      </c>
      <c r="S176" s="107">
        <v>-28.33260977235345</v>
      </c>
      <c r="T176" s="14">
        <v>2202769</v>
      </c>
      <c r="U176" s="14">
        <v>2976826</v>
      </c>
      <c r="V176" s="107">
        <v>35.140180382055497</v>
      </c>
      <c r="W176" s="107">
        <v>70.220448955925775</v>
      </c>
      <c r="X176" s="13">
        <v>1265.4331578999982</v>
      </c>
      <c r="Y176" s="13">
        <v>1785.1697287999996</v>
      </c>
      <c r="Z176" s="107">
        <v>41.071831226748529</v>
      </c>
      <c r="AA176" s="13">
        <v>16545.881057899998</v>
      </c>
      <c r="AB176" s="13">
        <v>19825.626464300003</v>
      </c>
      <c r="AC176" s="107">
        <v>19.822126092427439</v>
      </c>
      <c r="AD176" s="107">
        <v>10.134921474076526</v>
      </c>
      <c r="AF176" s="110"/>
      <c r="AG176" s="110"/>
    </row>
    <row r="177" spans="1:33">
      <c r="A177" s="8"/>
      <c r="B177" s="114" t="s">
        <v>25</v>
      </c>
      <c r="C177" s="13">
        <v>154.13028506100002</v>
      </c>
      <c r="D177" s="13">
        <v>66.562926022000113</v>
      </c>
      <c r="E177" s="107">
        <v>-56.813856539837992</v>
      </c>
      <c r="F177" s="13">
        <v>1169.172955542</v>
      </c>
      <c r="G177" s="13">
        <v>693.46594412100012</v>
      </c>
      <c r="H177" s="107">
        <v>-40.687479911855618</v>
      </c>
      <c r="I177" s="107">
        <v>8.2129125545570663</v>
      </c>
      <c r="J177" s="14">
        <v>2117</v>
      </c>
      <c r="K177" s="14">
        <v>2379</v>
      </c>
      <c r="L177" s="107">
        <v>12.376003778932452</v>
      </c>
      <c r="M177" s="14">
        <v>24991</v>
      </c>
      <c r="N177" s="14">
        <v>26679</v>
      </c>
      <c r="O177" s="107">
        <v>6.7544315953743341</v>
      </c>
      <c r="P177" s="107">
        <v>87.032687414366805</v>
      </c>
      <c r="Q177" s="116">
        <v>1356310</v>
      </c>
      <c r="R177" s="116">
        <v>1103609</v>
      </c>
      <c r="S177" s="107">
        <v>-18.631507546209939</v>
      </c>
      <c r="T177" s="14">
        <v>21431283</v>
      </c>
      <c r="U177" s="14">
        <v>23813232</v>
      </c>
      <c r="V177" s="107">
        <v>11.114355589443711</v>
      </c>
      <c r="W177" s="107">
        <v>32.222230416133343</v>
      </c>
      <c r="X177" s="13">
        <v>8301.2975696999856</v>
      </c>
      <c r="Y177" s="13">
        <v>6732.6384359000458</v>
      </c>
      <c r="Z177" s="107">
        <v>-18.896553468045745</v>
      </c>
      <c r="AA177" s="13">
        <v>323396.15936970001</v>
      </c>
      <c r="AB177" s="13">
        <v>404952.65730510006</v>
      </c>
      <c r="AC177" s="107">
        <v>25.218758965583849</v>
      </c>
      <c r="AD177" s="107">
        <v>14.90877690766839</v>
      </c>
      <c r="AF177" s="110"/>
      <c r="AG177" s="110"/>
    </row>
    <row r="178" spans="1:33">
      <c r="A178" s="8"/>
      <c r="B178" s="114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6"/>
      <c r="R178" s="116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3" t="s">
        <v>11</v>
      </c>
      <c r="C179" s="122">
        <v>27465.125993269947</v>
      </c>
      <c r="D179" s="122">
        <v>22847.646494967765</v>
      </c>
      <c r="E179" s="105">
        <v>-16.8121548010872</v>
      </c>
      <c r="F179" s="122">
        <v>254654.01737084592</v>
      </c>
      <c r="G179" s="122">
        <v>318461.89825991553</v>
      </c>
      <c r="H179" s="105">
        <v>25.056695177185397</v>
      </c>
      <c r="I179" s="106">
        <v>100</v>
      </c>
      <c r="J179" s="123">
        <v>2699219</v>
      </c>
      <c r="K179" s="123">
        <v>2285529</v>
      </c>
      <c r="L179" s="105">
        <v>-15.32628512173336</v>
      </c>
      <c r="M179" s="123">
        <v>23119193</v>
      </c>
      <c r="N179" s="123">
        <v>23214747</v>
      </c>
      <c r="O179" s="105">
        <v>0.41331027428163253</v>
      </c>
      <c r="P179" s="106">
        <v>100</v>
      </c>
      <c r="Q179" s="123">
        <v>18595782</v>
      </c>
      <c r="R179" s="123">
        <v>22792849</v>
      </c>
      <c r="S179" s="105">
        <v>22.569994636418087</v>
      </c>
      <c r="T179" s="123">
        <v>178081361</v>
      </c>
      <c r="U179" s="123">
        <v>225453211.69</v>
      </c>
      <c r="V179" s="105">
        <v>26.601240255570595</v>
      </c>
      <c r="W179" s="106">
        <v>100</v>
      </c>
      <c r="X179" s="122">
        <v>470040.54977519647</v>
      </c>
      <c r="Y179" s="122">
        <v>670530.23955980525</v>
      </c>
      <c r="Z179" s="105">
        <v>42.653700809535643</v>
      </c>
      <c r="AA179" s="122">
        <v>5074106.0364518231</v>
      </c>
      <c r="AB179" s="122">
        <v>6209795.1872821525</v>
      </c>
      <c r="AC179" s="105">
        <v>22.382053955350216</v>
      </c>
      <c r="AD179" s="106">
        <v>100</v>
      </c>
    </row>
    <row r="180" spans="1:33">
      <c r="A180" s="8"/>
      <c r="B180" s="114" t="s">
        <v>3</v>
      </c>
      <c r="C180" s="120">
        <v>3769.7219295428467</v>
      </c>
      <c r="D180" s="120">
        <v>3439.3732814305931</v>
      </c>
      <c r="E180" s="107">
        <v>-8.7632099737477169</v>
      </c>
      <c r="F180" s="120">
        <v>35496.088303129145</v>
      </c>
      <c r="G180" s="120">
        <v>38539.325342157681</v>
      </c>
      <c r="H180" s="107">
        <v>8.5734433975933637</v>
      </c>
      <c r="I180" s="107">
        <v>100</v>
      </c>
      <c r="J180" s="121">
        <v>113618</v>
      </c>
      <c r="K180" s="121">
        <v>96041</v>
      </c>
      <c r="L180" s="107">
        <v>-15.470259994015031</v>
      </c>
      <c r="M180" s="121">
        <v>1058185</v>
      </c>
      <c r="N180" s="121">
        <v>1073745</v>
      </c>
      <c r="O180" s="107">
        <v>1.4704423139621143</v>
      </c>
      <c r="P180" s="107">
        <v>100</v>
      </c>
      <c r="Q180" s="121"/>
      <c r="R180" s="121"/>
      <c r="S180" s="112" t="s">
        <v>57</v>
      </c>
      <c r="T180" s="121"/>
      <c r="U180" s="121"/>
      <c r="V180" s="112" t="s">
        <v>57</v>
      </c>
      <c r="W180" s="112" t="s">
        <v>57</v>
      </c>
      <c r="X180" s="120">
        <v>3873.9128647269977</v>
      </c>
      <c r="Y180" s="120">
        <v>2908.6448947320005</v>
      </c>
      <c r="Z180" s="107">
        <v>-24.917131688325199</v>
      </c>
      <c r="AA180" s="120">
        <v>38009.838914013992</v>
      </c>
      <c r="AB180" s="120">
        <v>33636.812465927003</v>
      </c>
      <c r="AC180" s="107">
        <v>-11.504985480153351</v>
      </c>
      <c r="AD180" s="107">
        <v>100</v>
      </c>
    </row>
    <row r="181" spans="1:33">
      <c r="A181" s="8"/>
      <c r="B181" s="114" t="s">
        <v>4</v>
      </c>
      <c r="C181" s="120">
        <v>7121.1697794789961</v>
      </c>
      <c r="D181" s="120">
        <v>7938.2983294352043</v>
      </c>
      <c r="E181" s="107">
        <v>11.474639353648321</v>
      </c>
      <c r="F181" s="120">
        <v>69219.861027209176</v>
      </c>
      <c r="G181" s="120">
        <v>79736.085727220401</v>
      </c>
      <c r="H181" s="107">
        <v>15.192496118819818</v>
      </c>
      <c r="I181" s="107">
        <v>100</v>
      </c>
      <c r="J181" s="121">
        <v>2582640</v>
      </c>
      <c r="K181" s="121">
        <v>2185963</v>
      </c>
      <c r="L181" s="107">
        <v>-15.359360963974847</v>
      </c>
      <c r="M181" s="121">
        <v>22025544</v>
      </c>
      <c r="N181" s="121">
        <v>22103506</v>
      </c>
      <c r="O181" s="107">
        <v>0.35396174550785214</v>
      </c>
      <c r="P181" s="107">
        <v>100</v>
      </c>
      <c r="Q181" s="121"/>
      <c r="R181" s="121"/>
      <c r="S181" s="112" t="s">
        <v>57</v>
      </c>
      <c r="T181" s="121"/>
      <c r="U181" s="121"/>
      <c r="V181" s="112" t="s">
        <v>57</v>
      </c>
      <c r="W181" s="112" t="s">
        <v>57</v>
      </c>
      <c r="X181" s="120">
        <v>180176.86269398817</v>
      </c>
      <c r="Y181" s="120">
        <v>193208.78830029577</v>
      </c>
      <c r="Z181" s="107">
        <v>7.2328518831194133</v>
      </c>
      <c r="AA181" s="120">
        <v>1747177.5926510352</v>
      </c>
      <c r="AB181" s="120">
        <v>1860875.9333138911</v>
      </c>
      <c r="AC181" s="107">
        <v>6.5075434312512339</v>
      </c>
      <c r="AD181" s="107">
        <v>100</v>
      </c>
    </row>
    <row r="182" spans="1:33">
      <c r="A182" s="8"/>
      <c r="B182" s="114" t="s">
        <v>5</v>
      </c>
      <c r="C182" s="120">
        <v>15155.729124780648</v>
      </c>
      <c r="D182" s="120">
        <v>10508.51247721947</v>
      </c>
      <c r="E182" s="107">
        <v>-30.663101783487683</v>
      </c>
      <c r="F182" s="120">
        <v>139827.2777700325</v>
      </c>
      <c r="G182" s="120">
        <v>186887.34961128875</v>
      </c>
      <c r="H182" s="107">
        <v>33.655859279942355</v>
      </c>
      <c r="I182" s="107">
        <v>100</v>
      </c>
      <c r="J182" s="121">
        <v>133</v>
      </c>
      <c r="K182" s="121">
        <v>126</v>
      </c>
      <c r="L182" s="107">
        <v>-5.2631578947368416</v>
      </c>
      <c r="M182" s="121">
        <v>1455</v>
      </c>
      <c r="N182" s="121">
        <v>1671</v>
      </c>
      <c r="O182" s="107">
        <v>14.845360824742269</v>
      </c>
      <c r="P182" s="107">
        <v>100</v>
      </c>
      <c r="Q182" s="121">
        <v>13092052</v>
      </c>
      <c r="R182" s="121">
        <v>15765621</v>
      </c>
      <c r="S182" s="107">
        <v>20.42131363364582</v>
      </c>
      <c r="T182" s="121">
        <v>110678531</v>
      </c>
      <c r="U182" s="121">
        <v>147310838.69</v>
      </c>
      <c r="V182" s="107">
        <v>33.097934494631119</v>
      </c>
      <c r="W182" s="107">
        <v>100</v>
      </c>
      <c r="X182" s="120">
        <v>118828.69492575101</v>
      </c>
      <c r="Y182" s="120">
        <v>151415.95160336103</v>
      </c>
      <c r="Z182" s="107">
        <v>27.423726817812693</v>
      </c>
      <c r="AA182" s="120">
        <v>1156044.5027260548</v>
      </c>
      <c r="AB182" s="120">
        <v>1403462.391561657</v>
      </c>
      <c r="AC182" s="107">
        <v>21.402107639642683</v>
      </c>
      <c r="AD182" s="107">
        <v>100</v>
      </c>
    </row>
    <row r="183" spans="1:33">
      <c r="A183" s="8"/>
      <c r="B183" s="114" t="s">
        <v>6</v>
      </c>
      <c r="C183" s="120">
        <v>622.93630792900012</v>
      </c>
      <c r="D183" s="120">
        <v>361.32481596900021</v>
      </c>
      <c r="E183" s="107">
        <v>-41.996507288160409</v>
      </c>
      <c r="F183" s="120">
        <v>3028.5738960736599</v>
      </c>
      <c r="G183" s="120">
        <v>4855.5319823983582</v>
      </c>
      <c r="H183" s="107">
        <v>60.324038607518382</v>
      </c>
      <c r="I183" s="107">
        <v>100</v>
      </c>
      <c r="J183" s="121">
        <v>534</v>
      </c>
      <c r="K183" s="121">
        <v>483</v>
      </c>
      <c r="L183" s="107">
        <v>-9.5505617977528079</v>
      </c>
      <c r="M183" s="121">
        <v>6305</v>
      </c>
      <c r="N183" s="121">
        <v>5170</v>
      </c>
      <c r="O183" s="107">
        <v>-18.001586042823156</v>
      </c>
      <c r="P183" s="107">
        <v>100</v>
      </c>
      <c r="Q183" s="121">
        <v>511861</v>
      </c>
      <c r="R183" s="121">
        <v>322959</v>
      </c>
      <c r="S183" s="107">
        <v>-36.904940989839034</v>
      </c>
      <c r="T183" s="121">
        <v>3781768</v>
      </c>
      <c r="U183" s="121">
        <v>4239258</v>
      </c>
      <c r="V183" s="107">
        <v>12.097251867380548</v>
      </c>
      <c r="W183" s="107">
        <v>100</v>
      </c>
      <c r="X183" s="120">
        <v>17774.382143899995</v>
      </c>
      <c r="Y183" s="120">
        <v>16861.950670399998</v>
      </c>
      <c r="Z183" s="107">
        <v>-5.1334075418938561</v>
      </c>
      <c r="AA183" s="120">
        <v>212453.78114549993</v>
      </c>
      <c r="AB183" s="120">
        <v>195616.97162637833</v>
      </c>
      <c r="AC183" s="107">
        <v>-7.9249281553576276</v>
      </c>
      <c r="AD183" s="107">
        <v>100</v>
      </c>
    </row>
    <row r="184" spans="1:33">
      <c r="A184" s="8"/>
      <c r="B184" s="114" t="s">
        <v>25</v>
      </c>
      <c r="C184" s="120">
        <v>795.56885153845258</v>
      </c>
      <c r="D184" s="120">
        <v>600.13759091349561</v>
      </c>
      <c r="E184" s="107">
        <v>-24.564971371998354</v>
      </c>
      <c r="F184" s="120">
        <v>7082.2163744014615</v>
      </c>
      <c r="G184" s="120">
        <v>8443.6055968502842</v>
      </c>
      <c r="H184" s="107">
        <v>19.222643738611808</v>
      </c>
      <c r="I184" s="107">
        <v>100</v>
      </c>
      <c r="J184" s="121">
        <v>2294</v>
      </c>
      <c r="K184" s="121">
        <v>2916</v>
      </c>
      <c r="L184" s="107">
        <v>27.114210985178726</v>
      </c>
      <c r="M184" s="121">
        <v>27704</v>
      </c>
      <c r="N184" s="121">
        <v>30655</v>
      </c>
      <c r="O184" s="107">
        <v>10.651891423621137</v>
      </c>
      <c r="P184" s="107">
        <v>100</v>
      </c>
      <c r="Q184" s="121">
        <v>4991869</v>
      </c>
      <c r="R184" s="121">
        <v>6704269</v>
      </c>
      <c r="S184" s="107">
        <v>34.303784814865935</v>
      </c>
      <c r="T184" s="121">
        <v>63621062</v>
      </c>
      <c r="U184" s="121">
        <v>73903115</v>
      </c>
      <c r="V184" s="107">
        <v>16.161397934539352</v>
      </c>
      <c r="W184" s="107">
        <v>100</v>
      </c>
      <c r="X184" s="120">
        <v>149386.69714683024</v>
      </c>
      <c r="Y184" s="120">
        <v>306134.90409101645</v>
      </c>
      <c r="Z184" s="107">
        <v>104.92782151152352</v>
      </c>
      <c r="AA184" s="120">
        <v>1920420.3210152185</v>
      </c>
      <c r="AB184" s="120">
        <v>2716203.0783142983</v>
      </c>
      <c r="AC184" s="107">
        <v>41.437947130157113</v>
      </c>
      <c r="AD184" s="107">
        <v>100</v>
      </c>
    </row>
    <row r="185" spans="1:33">
      <c r="A185" s="34" t="s">
        <v>63</v>
      </c>
      <c r="N185" s="27"/>
      <c r="O185" s="27"/>
      <c r="P185" s="27"/>
      <c r="Q185" s="27"/>
    </row>
    <row r="186" spans="1:33">
      <c r="A186" s="34" t="s">
        <v>16</v>
      </c>
    </row>
    <row r="187" spans="1:33">
      <c r="AA187" s="144" t="s">
        <v>110</v>
      </c>
      <c r="AB187" s="145">
        <f>(AB180+AB181)*10000000/(N180+N181)</f>
        <v>817401.83328032214</v>
      </c>
    </row>
    <row r="188" spans="1:33" hidden="1">
      <c r="F188" s="146" t="s">
        <v>112</v>
      </c>
      <c r="G188" s="110">
        <f>(G180+G181)*10000000/(N180+N181)</f>
        <v>51030.819431250959</v>
      </c>
      <c r="AA188" s="144" t="s">
        <v>111</v>
      </c>
      <c r="AB188" s="145">
        <f>(AB182+AB183+AB184)*10000000/(U182+U183+U184)</f>
        <v>191404.78900943234</v>
      </c>
    </row>
    <row r="189" spans="1:33" hidden="1">
      <c r="F189" s="146" t="s">
        <v>113</v>
      </c>
      <c r="G189" s="147">
        <f>SUM(G180:G181)/SUM(F180:F181)-1</f>
        <v>0.12948802761902978</v>
      </c>
    </row>
    <row r="190" spans="1:33" hidden="1">
      <c r="F190" s="146" t="s">
        <v>114</v>
      </c>
      <c r="G190" s="147">
        <f>SUM(G182:G184)/SUM(F182:F184)-1</f>
        <v>0.33512782848752298</v>
      </c>
    </row>
    <row r="191" spans="1:33" ht="15">
      <c r="A191" s="24">
        <v>3</v>
      </c>
      <c r="B191" s="41" t="s">
        <v>66</v>
      </c>
    </row>
    <row r="192" spans="1:33" hidden="1"/>
    <row r="193" spans="6:8" hidden="1">
      <c r="F193" s="110">
        <f>F182+F183+F184</f>
        <v>149938.06804050761</v>
      </c>
      <c r="G193" s="110">
        <f>G182+G183+G184</f>
        <v>200186.48719053739</v>
      </c>
      <c r="H193" s="24">
        <f>G193/F193*100-100</f>
        <v>33.512782848752295</v>
      </c>
    </row>
    <row r="194" spans="6:8" hidden="1">
      <c r="F194" s="110">
        <f>F180+F181</f>
        <v>104715.94933033832</v>
      </c>
      <c r="G194" s="110">
        <f>G180+G181</f>
        <v>118275.41106937808</v>
      </c>
      <c r="H194" s="24">
        <f>G194/F194*100-100</f>
        <v>12.948802761902982</v>
      </c>
    </row>
    <row r="195" spans="6:8" hidden="1"/>
    <row r="196" spans="6:8" hidden="1"/>
    <row r="197" spans="6:8" hidden="1"/>
  </sheetData>
  <mergeCells count="9">
    <mergeCell ref="R1:W1"/>
    <mergeCell ref="Y1:AD1"/>
    <mergeCell ref="A2:A3"/>
    <mergeCell ref="B2:B3"/>
    <mergeCell ref="C2:I2"/>
    <mergeCell ref="J2:P2"/>
    <mergeCell ref="Q2:W2"/>
    <mergeCell ref="X2:AD2"/>
    <mergeCell ref="A1:I1"/>
  </mergeCells>
  <pageMargins left="0.25" right="0.25" top="0.75" bottom="0.75" header="0.3" footer="0.3"/>
  <pageSetup paperSize="9" scale="7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workbookViewId="0">
      <pane xSplit="2" ySplit="4" topLeftCell="F161" activePane="bottomRight" state="frozen"/>
      <selection pane="topRight" activeCell="C1" sqref="C1"/>
      <selection pane="bottomLeft" activeCell="A5" sqref="A5"/>
      <selection pane="bottomRight" activeCell="B165" sqref="B165"/>
    </sheetView>
  </sheetViews>
  <sheetFormatPr defaultColWidth="9.140625" defaultRowHeight="12.75"/>
  <cols>
    <col min="1" max="1" width="6.42578125" style="24" customWidth="1"/>
    <col min="2" max="2" width="31.5703125" style="24" customWidth="1"/>
    <col min="3" max="4" width="11.7109375" style="24" customWidth="1"/>
    <col min="5" max="5" width="11.85546875" style="24" customWidth="1"/>
    <col min="6" max="26" width="11.7109375" style="24" customWidth="1"/>
    <col min="27" max="28" width="12.7109375" style="24" customWidth="1"/>
    <col min="29" max="30" width="11.7109375" style="24" customWidth="1"/>
    <col min="31" max="16384" width="9.140625" style="24"/>
  </cols>
  <sheetData>
    <row r="1" spans="1:30" ht="15">
      <c r="A1" s="167" t="s">
        <v>120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09"/>
      <c r="P1" s="109"/>
      <c r="Q1" s="109"/>
      <c r="Y1" s="162" t="s">
        <v>67</v>
      </c>
      <c r="Z1" s="162"/>
      <c r="AA1" s="162"/>
      <c r="AB1" s="162"/>
      <c r="AC1" s="162"/>
      <c r="AD1" s="162"/>
    </row>
    <row r="2" spans="1:30" ht="41.25" customHeight="1">
      <c r="A2" s="163" t="s">
        <v>68</v>
      </c>
      <c r="B2" s="163" t="s">
        <v>69</v>
      </c>
      <c r="C2" s="163" t="s">
        <v>70</v>
      </c>
      <c r="D2" s="163"/>
      <c r="E2" s="163"/>
      <c r="F2" s="163"/>
      <c r="G2" s="163"/>
      <c r="H2" s="163"/>
      <c r="I2" s="163"/>
      <c r="J2" s="163" t="s">
        <v>71</v>
      </c>
      <c r="K2" s="163"/>
      <c r="L2" s="163"/>
      <c r="M2" s="163"/>
      <c r="N2" s="163"/>
      <c r="O2" s="163"/>
      <c r="P2" s="163"/>
      <c r="Q2" s="164" t="s">
        <v>72</v>
      </c>
      <c r="R2" s="164"/>
      <c r="S2" s="164"/>
      <c r="T2" s="164"/>
      <c r="U2" s="164"/>
      <c r="V2" s="164"/>
      <c r="W2" s="164"/>
      <c r="X2" s="164" t="s">
        <v>73</v>
      </c>
      <c r="Y2" s="164"/>
      <c r="Z2" s="164"/>
      <c r="AA2" s="164"/>
      <c r="AB2" s="164"/>
      <c r="AC2" s="164"/>
      <c r="AD2" s="164"/>
    </row>
    <row r="3" spans="1:30" s="25" customFormat="1" ht="39.75" customHeight="1">
      <c r="A3" s="163"/>
      <c r="B3" s="163"/>
      <c r="C3" s="133" t="s">
        <v>121</v>
      </c>
      <c r="D3" s="133" t="s">
        <v>122</v>
      </c>
      <c r="E3" s="111" t="s">
        <v>74</v>
      </c>
      <c r="F3" s="101" t="s">
        <v>123</v>
      </c>
      <c r="G3" s="101" t="s">
        <v>124</v>
      </c>
      <c r="H3" s="111" t="s">
        <v>74</v>
      </c>
      <c r="I3" s="111" t="s">
        <v>75</v>
      </c>
      <c r="J3" s="133" t="s">
        <v>121</v>
      </c>
      <c r="K3" s="133" t="s">
        <v>122</v>
      </c>
      <c r="L3" s="111" t="s">
        <v>74</v>
      </c>
      <c r="M3" s="101" t="s">
        <v>123</v>
      </c>
      <c r="N3" s="101" t="s">
        <v>124</v>
      </c>
      <c r="O3" s="111" t="s">
        <v>74</v>
      </c>
      <c r="P3" s="111" t="s">
        <v>75</v>
      </c>
      <c r="Q3" s="133" t="s">
        <v>121</v>
      </c>
      <c r="R3" s="133" t="s">
        <v>122</v>
      </c>
      <c r="S3" s="111" t="s">
        <v>74</v>
      </c>
      <c r="T3" s="101" t="s">
        <v>123</v>
      </c>
      <c r="U3" s="101" t="s">
        <v>124</v>
      </c>
      <c r="V3" s="111" t="s">
        <v>74</v>
      </c>
      <c r="W3" s="111" t="s">
        <v>75</v>
      </c>
      <c r="X3" s="133" t="s">
        <v>121</v>
      </c>
      <c r="Y3" s="133" t="s">
        <v>122</v>
      </c>
      <c r="Z3" s="111" t="s">
        <v>74</v>
      </c>
      <c r="AA3" s="101" t="s">
        <v>123</v>
      </c>
      <c r="AB3" s="101" t="s">
        <v>124</v>
      </c>
      <c r="AC3" s="111" t="s">
        <v>74</v>
      </c>
      <c r="AD3" s="111" t="s">
        <v>75</v>
      </c>
    </row>
    <row r="4" spans="1:30" s="25" customFormat="1" ht="15">
      <c r="A4" s="17">
        <v>1</v>
      </c>
      <c r="B4" s="134" t="s">
        <v>76</v>
      </c>
      <c r="C4" s="12">
        <v>445.05441274508337</v>
      </c>
      <c r="D4" s="12">
        <v>612.62363462821804</v>
      </c>
      <c r="E4" s="105">
        <v>37.651401061180884</v>
      </c>
      <c r="F4" s="12">
        <v>4655.2175566426022</v>
      </c>
      <c r="G4" s="12">
        <v>6441.3815261717518</v>
      </c>
      <c r="H4" s="105">
        <v>38.369076155859666</v>
      </c>
      <c r="I4" s="106">
        <v>2.0226537495906531</v>
      </c>
      <c r="J4" s="23">
        <v>18368</v>
      </c>
      <c r="K4" s="23">
        <v>19363</v>
      </c>
      <c r="L4" s="105">
        <v>5.4170296167247391</v>
      </c>
      <c r="M4" s="23">
        <v>189869</v>
      </c>
      <c r="N4" s="23">
        <v>202664</v>
      </c>
      <c r="O4" s="105">
        <v>6.7388567907346637</v>
      </c>
      <c r="P4" s="106">
        <v>0.87299684433333891</v>
      </c>
      <c r="Q4" s="23">
        <v>337686</v>
      </c>
      <c r="R4" s="23">
        <v>442264</v>
      </c>
      <c r="S4" s="105">
        <v>30.969006710375911</v>
      </c>
      <c r="T4" s="23">
        <v>2118054</v>
      </c>
      <c r="U4" s="23">
        <v>5044009.6900000004</v>
      </c>
      <c r="V4" s="105">
        <v>138.14358321364801</v>
      </c>
      <c r="W4" s="106">
        <v>2.2372755979788632</v>
      </c>
      <c r="X4" s="12">
        <v>19776.974918365002</v>
      </c>
      <c r="Y4" s="12">
        <v>41501.582429100999</v>
      </c>
      <c r="Z4" s="105">
        <v>109.84798029228632</v>
      </c>
      <c r="AA4" s="12">
        <v>184042.091654577</v>
      </c>
      <c r="AB4" s="12">
        <v>318106.89151786501</v>
      </c>
      <c r="AC4" s="105">
        <v>72.844640406994586</v>
      </c>
      <c r="AD4" s="106">
        <v>5.1226631784790175</v>
      </c>
    </row>
    <row r="5" spans="1:30">
      <c r="A5" s="5"/>
      <c r="B5" s="135" t="s">
        <v>77</v>
      </c>
      <c r="C5" s="136">
        <v>19.670419117847999</v>
      </c>
      <c r="D5" s="137">
        <v>31.467894970090303</v>
      </c>
      <c r="E5" s="107">
        <v>59.97572182657683</v>
      </c>
      <c r="F5" s="136">
        <v>215.09200912083816</v>
      </c>
      <c r="G5" s="137">
        <v>427.77227690817671</v>
      </c>
      <c r="H5" s="107">
        <v>98.878739687561009</v>
      </c>
      <c r="I5" s="108">
        <v>1.1099630652855306</v>
      </c>
      <c r="J5" s="138">
        <v>254</v>
      </c>
      <c r="K5" s="138">
        <v>617</v>
      </c>
      <c r="L5" s="107">
        <v>142.91338582677164</v>
      </c>
      <c r="M5" s="138">
        <v>2325</v>
      </c>
      <c r="N5" s="138">
        <v>7257</v>
      </c>
      <c r="O5" s="107">
        <v>212.12903225806451</v>
      </c>
      <c r="P5" s="108">
        <v>0.67585879328890941</v>
      </c>
      <c r="Q5" s="138">
        <v>0</v>
      </c>
      <c r="R5" s="138">
        <v>0</v>
      </c>
      <c r="S5" s="112" t="s">
        <v>57</v>
      </c>
      <c r="T5" s="138">
        <v>0</v>
      </c>
      <c r="U5" s="138">
        <v>0</v>
      </c>
      <c r="V5" s="112" t="s">
        <v>57</v>
      </c>
      <c r="W5" s="112" t="s">
        <v>57</v>
      </c>
      <c r="X5" s="136">
        <v>27.017163849999996</v>
      </c>
      <c r="Y5" s="136">
        <v>76.534237709000109</v>
      </c>
      <c r="Z5" s="107">
        <v>183.28005905401548</v>
      </c>
      <c r="AA5" s="136">
        <v>257.64885853800001</v>
      </c>
      <c r="AB5" s="136">
        <v>953.97470594200013</v>
      </c>
      <c r="AC5" s="107">
        <v>270.26156892571709</v>
      </c>
      <c r="AD5" s="108">
        <v>2.8361031738912401</v>
      </c>
    </row>
    <row r="6" spans="1:30">
      <c r="A6" s="5"/>
      <c r="B6" s="135" t="s">
        <v>78</v>
      </c>
      <c r="C6" s="136">
        <v>175.5645358542323</v>
      </c>
      <c r="D6" s="137">
        <v>250.32197612912768</v>
      </c>
      <c r="E6" s="107">
        <v>42.581173874981772</v>
      </c>
      <c r="F6" s="136">
        <v>1792.0465534577563</v>
      </c>
      <c r="G6" s="137">
        <v>2230.9731936085409</v>
      </c>
      <c r="H6" s="107">
        <v>24.493037823368763</v>
      </c>
      <c r="I6" s="108">
        <v>2.7979467179273998</v>
      </c>
      <c r="J6" s="138">
        <v>18099</v>
      </c>
      <c r="K6" s="138">
        <v>18709</v>
      </c>
      <c r="L6" s="107">
        <v>3.3703519531465824</v>
      </c>
      <c r="M6" s="138">
        <v>187296</v>
      </c>
      <c r="N6" s="138">
        <v>195050</v>
      </c>
      <c r="O6" s="107">
        <v>4.1399709550657784</v>
      </c>
      <c r="P6" s="108">
        <v>0.88243919313071872</v>
      </c>
      <c r="Q6" s="138">
        <v>0</v>
      </c>
      <c r="R6" s="138">
        <v>0</v>
      </c>
      <c r="S6" s="112" t="s">
        <v>57</v>
      </c>
      <c r="T6" s="138">
        <v>0</v>
      </c>
      <c r="U6" s="138">
        <v>0</v>
      </c>
      <c r="V6" s="112" t="s">
        <v>57</v>
      </c>
      <c r="W6" s="112" t="s">
        <v>57</v>
      </c>
      <c r="X6" s="136">
        <v>2821.6810963319999</v>
      </c>
      <c r="Y6" s="136">
        <v>3690.5466209159999</v>
      </c>
      <c r="Z6" s="107">
        <v>30.792477779061144</v>
      </c>
      <c r="AA6" s="136">
        <v>44215.512791130997</v>
      </c>
      <c r="AB6" s="136">
        <v>34775.713629076999</v>
      </c>
      <c r="AC6" s="107">
        <v>-21.349518678312123</v>
      </c>
      <c r="AD6" s="108">
        <v>1.8687819540525521</v>
      </c>
    </row>
    <row r="7" spans="1:30">
      <c r="A7" s="5"/>
      <c r="B7" s="135" t="s">
        <v>79</v>
      </c>
      <c r="C7" s="136">
        <v>218.7656875410031</v>
      </c>
      <c r="D7" s="137">
        <v>299.84782179400014</v>
      </c>
      <c r="E7" s="107">
        <v>37.063460529110564</v>
      </c>
      <c r="F7" s="136">
        <v>2470.1213718000035</v>
      </c>
      <c r="G7" s="137">
        <v>3542.5854379360362</v>
      </c>
      <c r="H7" s="107">
        <v>43.417464355385775</v>
      </c>
      <c r="I7" s="108">
        <v>1.8955726245272035</v>
      </c>
      <c r="J7" s="138">
        <v>9</v>
      </c>
      <c r="K7" s="138">
        <v>7</v>
      </c>
      <c r="L7" s="107">
        <v>-22.222222222222221</v>
      </c>
      <c r="M7" s="138">
        <v>71</v>
      </c>
      <c r="N7" s="138">
        <v>82</v>
      </c>
      <c r="O7" s="107">
        <v>15.492957746478872</v>
      </c>
      <c r="P7" s="108">
        <v>4.9072411729503296</v>
      </c>
      <c r="Q7" s="138">
        <v>287896</v>
      </c>
      <c r="R7" s="138">
        <v>347239</v>
      </c>
      <c r="S7" s="107">
        <v>20.612651790924499</v>
      </c>
      <c r="T7" s="138">
        <v>1430689</v>
      </c>
      <c r="U7" s="138">
        <v>4186838.6900000004</v>
      </c>
      <c r="V7" s="107">
        <v>192.644920733996</v>
      </c>
      <c r="W7" s="108">
        <v>2.8421796571335509</v>
      </c>
      <c r="X7" s="136">
        <v>3730.4132908000006</v>
      </c>
      <c r="Y7" s="136">
        <v>3755.2990608859996</v>
      </c>
      <c r="Z7" s="107">
        <v>0.66710490624115582</v>
      </c>
      <c r="AA7" s="136">
        <v>19073.324348230002</v>
      </c>
      <c r="AB7" s="136">
        <v>40469.995458388032</v>
      </c>
      <c r="AC7" s="107">
        <v>112.18113171836053</v>
      </c>
      <c r="AD7" s="108">
        <v>2.8835824673118862</v>
      </c>
    </row>
    <row r="8" spans="1:30">
      <c r="A8" s="5"/>
      <c r="B8" s="135" t="s">
        <v>80</v>
      </c>
      <c r="C8" s="136">
        <v>0.24727269999999998</v>
      </c>
      <c r="D8" s="137">
        <v>0.41588453400000008</v>
      </c>
      <c r="E8" s="107">
        <v>68.18861685903866</v>
      </c>
      <c r="F8" s="136">
        <v>22.829944699999995</v>
      </c>
      <c r="G8" s="137">
        <v>5.1281672349999994</v>
      </c>
      <c r="H8" s="107">
        <v>-77.537539830308916</v>
      </c>
      <c r="I8" s="108">
        <v>0.10561494092902618</v>
      </c>
      <c r="J8" s="138">
        <v>0</v>
      </c>
      <c r="K8" s="138">
        <v>0</v>
      </c>
      <c r="L8" s="112" t="s">
        <v>57</v>
      </c>
      <c r="M8" s="138">
        <v>4</v>
      </c>
      <c r="N8" s="138">
        <v>1</v>
      </c>
      <c r="O8" s="107">
        <v>-75</v>
      </c>
      <c r="P8" s="108">
        <v>1.9342359767891681E-2</v>
      </c>
      <c r="Q8" s="138">
        <v>0</v>
      </c>
      <c r="R8" s="138">
        <v>0</v>
      </c>
      <c r="S8" s="112" t="s">
        <v>57</v>
      </c>
      <c r="T8" s="138">
        <v>237</v>
      </c>
      <c r="U8" s="138">
        <v>20</v>
      </c>
      <c r="V8" s="107">
        <v>-91.561181434599163</v>
      </c>
      <c r="W8" s="108">
        <v>4.7178067482564164E-4</v>
      </c>
      <c r="X8" s="136">
        <v>0</v>
      </c>
      <c r="Y8" s="136">
        <v>0</v>
      </c>
      <c r="Z8" s="112" t="s">
        <v>57</v>
      </c>
      <c r="AA8" s="136">
        <v>0</v>
      </c>
      <c r="AB8" s="136">
        <v>0</v>
      </c>
      <c r="AC8" s="112" t="s">
        <v>57</v>
      </c>
      <c r="AD8" s="108">
        <v>0</v>
      </c>
    </row>
    <row r="9" spans="1:30" ht="15">
      <c r="A9" s="5"/>
      <c r="B9" s="139" t="s">
        <v>81</v>
      </c>
      <c r="C9" s="136">
        <v>30.806497532000009</v>
      </c>
      <c r="D9" s="137">
        <v>30.570057200999877</v>
      </c>
      <c r="E9" s="107">
        <v>-0.76750150111849502</v>
      </c>
      <c r="F9" s="136">
        <v>155.12767756400467</v>
      </c>
      <c r="G9" s="137">
        <v>234.92245048399883</v>
      </c>
      <c r="H9" s="107">
        <v>51.438127723578766</v>
      </c>
      <c r="I9" s="108">
        <v>2.7822527685522389</v>
      </c>
      <c r="J9" s="138">
        <v>6</v>
      </c>
      <c r="K9" s="138">
        <v>30</v>
      </c>
      <c r="L9" s="107">
        <v>400</v>
      </c>
      <c r="M9" s="138">
        <v>173</v>
      </c>
      <c r="N9" s="138">
        <v>274</v>
      </c>
      <c r="O9" s="107">
        <v>58.381502890173408</v>
      </c>
      <c r="P9" s="108">
        <v>0.89384745873295501</v>
      </c>
      <c r="Q9" s="138">
        <v>49790</v>
      </c>
      <c r="R9" s="138">
        <v>95025</v>
      </c>
      <c r="S9" s="107">
        <v>90.851576621811617</v>
      </c>
      <c r="T9" s="138">
        <v>687128</v>
      </c>
      <c r="U9" s="138">
        <v>857151</v>
      </c>
      <c r="V9" s="107">
        <v>24.744006939027372</v>
      </c>
      <c r="W9" s="108">
        <v>1.159830678314439</v>
      </c>
      <c r="X9" s="136">
        <v>13197.863367383001</v>
      </c>
      <c r="Y9" s="136">
        <v>33979.202509589995</v>
      </c>
      <c r="Z9" s="107">
        <v>157.45987485796891</v>
      </c>
      <c r="AA9" s="136">
        <v>120495.605656678</v>
      </c>
      <c r="AB9" s="136">
        <v>241907.20772445799</v>
      </c>
      <c r="AC9" s="107">
        <v>100.76019071908055</v>
      </c>
      <c r="AD9" s="108">
        <v>8.9060795805661161</v>
      </c>
    </row>
    <row r="10" spans="1:30">
      <c r="A10" s="5"/>
      <c r="B10" s="140"/>
      <c r="C10" s="136"/>
      <c r="D10" s="137"/>
      <c r="E10" s="107"/>
      <c r="F10" s="136"/>
      <c r="G10" s="137"/>
      <c r="H10" s="107"/>
      <c r="I10" s="108"/>
      <c r="J10" s="138"/>
      <c r="K10" s="138"/>
      <c r="L10" s="107"/>
      <c r="M10" s="138"/>
      <c r="N10" s="138"/>
      <c r="O10" s="107"/>
      <c r="P10" s="108"/>
      <c r="Q10" s="138"/>
      <c r="R10" s="138"/>
      <c r="S10" s="107"/>
      <c r="T10" s="138"/>
      <c r="U10" s="138"/>
      <c r="V10" s="107"/>
      <c r="W10" s="108"/>
      <c r="X10" s="136"/>
      <c r="Y10" s="136"/>
      <c r="Z10" s="107"/>
      <c r="AA10" s="136"/>
      <c r="AB10" s="136"/>
      <c r="AC10" s="107"/>
      <c r="AD10" s="108"/>
    </row>
    <row r="11" spans="1:30" s="25" customFormat="1" ht="15">
      <c r="A11" s="17">
        <v>2</v>
      </c>
      <c r="B11" s="134" t="s">
        <v>82</v>
      </c>
      <c r="C11" s="12">
        <v>67.668584002000003</v>
      </c>
      <c r="D11" s="12">
        <v>78.130840148000004</v>
      </c>
      <c r="E11" s="105">
        <v>15.461024196532295</v>
      </c>
      <c r="F11" s="12">
        <v>682.36716854099996</v>
      </c>
      <c r="G11" s="12">
        <v>780.85794226200005</v>
      </c>
      <c r="H11" s="105">
        <v>14.43369175155183</v>
      </c>
      <c r="I11" s="106">
        <v>0.24519666136785251</v>
      </c>
      <c r="J11" s="23">
        <v>3649</v>
      </c>
      <c r="K11" s="23">
        <v>3656</v>
      </c>
      <c r="L11" s="105">
        <v>0.19183337900794739</v>
      </c>
      <c r="M11" s="23">
        <v>37286</v>
      </c>
      <c r="N11" s="23">
        <v>40337</v>
      </c>
      <c r="O11" s="105">
        <v>8.1826959180389416</v>
      </c>
      <c r="P11" s="106">
        <v>0.17375593943608084</v>
      </c>
      <c r="Q11" s="23">
        <v>2855</v>
      </c>
      <c r="R11" s="23">
        <v>6407</v>
      </c>
      <c r="S11" s="105">
        <v>124.41330998248688</v>
      </c>
      <c r="T11" s="23">
        <v>25245</v>
      </c>
      <c r="U11" s="23">
        <v>32325</v>
      </c>
      <c r="V11" s="105">
        <v>28.045157456922166</v>
      </c>
      <c r="W11" s="106">
        <v>1.4337786433686798E-2</v>
      </c>
      <c r="X11" s="12">
        <v>1228.8882398100002</v>
      </c>
      <c r="Y11" s="12">
        <v>1281.1023864000001</v>
      </c>
      <c r="Z11" s="105">
        <v>4.2488930155335209</v>
      </c>
      <c r="AA11" s="12">
        <v>11018.591954220001</v>
      </c>
      <c r="AB11" s="12">
        <v>14038.498596796098</v>
      </c>
      <c r="AC11" s="105">
        <v>27.407373420516823</v>
      </c>
      <c r="AD11" s="106">
        <v>0.22607023538469298</v>
      </c>
    </row>
    <row r="12" spans="1:30">
      <c r="A12" s="5"/>
      <c r="B12" s="135" t="s">
        <v>77</v>
      </c>
      <c r="C12" s="16">
        <v>20.9563758</v>
      </c>
      <c r="D12" s="11">
        <v>24.601396900000001</v>
      </c>
      <c r="E12" s="107">
        <v>17.393375337351991</v>
      </c>
      <c r="F12" s="16">
        <v>241.54796874499999</v>
      </c>
      <c r="G12" s="11">
        <v>200.10810330000001</v>
      </c>
      <c r="H12" s="107">
        <v>-17.155956914192753</v>
      </c>
      <c r="I12" s="108">
        <v>0.51923094533547598</v>
      </c>
      <c r="J12" s="103">
        <v>432</v>
      </c>
      <c r="K12" s="103">
        <v>407</v>
      </c>
      <c r="L12" s="107">
        <v>-5.7870370370370372</v>
      </c>
      <c r="M12" s="103">
        <v>4494</v>
      </c>
      <c r="N12" s="103">
        <v>4254</v>
      </c>
      <c r="O12" s="107">
        <v>-5.3404539385847798</v>
      </c>
      <c r="P12" s="108">
        <v>0.3961834513781205</v>
      </c>
      <c r="Q12" s="103">
        <v>0</v>
      </c>
      <c r="R12" s="103">
        <v>0</v>
      </c>
      <c r="S12" s="112" t="s">
        <v>57</v>
      </c>
      <c r="T12" s="103">
        <v>0</v>
      </c>
      <c r="U12" s="103">
        <v>0</v>
      </c>
      <c r="V12" s="112" t="s">
        <v>57</v>
      </c>
      <c r="W12" s="112" t="s">
        <v>57</v>
      </c>
      <c r="X12" s="16">
        <v>41.708366699999999</v>
      </c>
      <c r="Y12" s="16">
        <v>32.003126799999997</v>
      </c>
      <c r="Z12" s="107">
        <v>-23.269287838116188</v>
      </c>
      <c r="AA12" s="16">
        <v>463.27997909999999</v>
      </c>
      <c r="AB12" s="16">
        <v>368.79000769999999</v>
      </c>
      <c r="AC12" s="107">
        <v>-20.39586765298229</v>
      </c>
      <c r="AD12" s="108">
        <v>1.0963880958505574</v>
      </c>
    </row>
    <row r="13" spans="1:30">
      <c r="A13" s="5"/>
      <c r="B13" s="135" t="s">
        <v>78</v>
      </c>
      <c r="C13" s="16">
        <v>28.716579369000002</v>
      </c>
      <c r="D13" s="11">
        <v>35.574654244000008</v>
      </c>
      <c r="E13" s="107">
        <v>23.881935194563621</v>
      </c>
      <c r="F13" s="16">
        <v>302.96405217099999</v>
      </c>
      <c r="G13" s="11">
        <v>372.42665615499993</v>
      </c>
      <c r="H13" s="107">
        <v>22.927671942014303</v>
      </c>
      <c r="I13" s="108">
        <v>0.46707416442422689</v>
      </c>
      <c r="J13" s="103">
        <v>3217</v>
      </c>
      <c r="K13" s="103">
        <v>3246</v>
      </c>
      <c r="L13" s="107">
        <v>0.90146098849860112</v>
      </c>
      <c r="M13" s="103">
        <v>32789</v>
      </c>
      <c r="N13" s="103">
        <v>36076</v>
      </c>
      <c r="O13" s="107">
        <v>10.024703406630273</v>
      </c>
      <c r="P13" s="108">
        <v>0.16321392633367757</v>
      </c>
      <c r="Q13" s="103">
        <v>0</v>
      </c>
      <c r="R13" s="103">
        <v>0</v>
      </c>
      <c r="S13" s="112" t="s">
        <v>57</v>
      </c>
      <c r="T13" s="103">
        <v>0</v>
      </c>
      <c r="U13" s="103">
        <v>0</v>
      </c>
      <c r="V13" s="112" t="s">
        <v>57</v>
      </c>
      <c r="W13" s="112" t="s">
        <v>57</v>
      </c>
      <c r="X13" s="16">
        <v>328.53627510000007</v>
      </c>
      <c r="Y13" s="16">
        <v>352.14769039999999</v>
      </c>
      <c r="Z13" s="107">
        <v>7.1868518302318556</v>
      </c>
      <c r="AA13" s="16">
        <v>3987.0809393</v>
      </c>
      <c r="AB13" s="16">
        <v>3962.7637477999997</v>
      </c>
      <c r="AC13" s="107">
        <v>-0.60989962005309983</v>
      </c>
      <c r="AD13" s="108">
        <v>0.21295152873211801</v>
      </c>
    </row>
    <row r="14" spans="1:30">
      <c r="A14" s="5"/>
      <c r="B14" s="135" t="s">
        <v>79</v>
      </c>
      <c r="C14" s="16">
        <v>17.994952843</v>
      </c>
      <c r="D14" s="11">
        <v>17.954789003999998</v>
      </c>
      <c r="E14" s="112">
        <v>-0.22319502223994597</v>
      </c>
      <c r="F14" s="16">
        <v>137.82496823500003</v>
      </c>
      <c r="G14" s="11">
        <v>208.30192689700002</v>
      </c>
      <c r="H14" s="112">
        <v>51.135116927313526</v>
      </c>
      <c r="I14" s="108">
        <v>0.11145854833419808</v>
      </c>
      <c r="J14" s="103">
        <v>0</v>
      </c>
      <c r="K14" s="103">
        <v>3</v>
      </c>
      <c r="L14" s="112" t="s">
        <v>57</v>
      </c>
      <c r="M14" s="103">
        <v>1</v>
      </c>
      <c r="N14" s="103">
        <v>7</v>
      </c>
      <c r="O14" s="112">
        <v>600</v>
      </c>
      <c r="P14" s="108">
        <v>0.41891083183722316</v>
      </c>
      <c r="Q14" s="103">
        <v>2768</v>
      </c>
      <c r="R14" s="103">
        <v>6407</v>
      </c>
      <c r="S14" s="112">
        <v>131.46676300578036</v>
      </c>
      <c r="T14" s="103">
        <v>21460</v>
      </c>
      <c r="U14" s="103">
        <v>31432</v>
      </c>
      <c r="V14" s="112">
        <v>46.467847157502327</v>
      </c>
      <c r="W14" s="108">
        <v>2.1337194384009519E-2</v>
      </c>
      <c r="X14" s="16">
        <v>858.38259801000004</v>
      </c>
      <c r="Y14" s="16">
        <v>896.95156920000011</v>
      </c>
      <c r="Z14" s="112">
        <v>4.4932144802812912</v>
      </c>
      <c r="AA14" s="16">
        <v>6563.7560358200017</v>
      </c>
      <c r="AB14" s="16">
        <v>9703.095841296099</v>
      </c>
      <c r="AC14" s="112">
        <v>47.828404778361076</v>
      </c>
      <c r="AD14" s="108">
        <v>0.69136842566185874</v>
      </c>
    </row>
    <row r="15" spans="1:30">
      <c r="A15" s="5"/>
      <c r="B15" s="135" t="s">
        <v>80</v>
      </c>
      <c r="C15" s="16">
        <v>6.7599000000000001E-4</v>
      </c>
      <c r="D15" s="11">
        <v>0</v>
      </c>
      <c r="E15" s="112">
        <v>-100</v>
      </c>
      <c r="F15" s="16">
        <v>3.017939E-2</v>
      </c>
      <c r="G15" s="11">
        <v>2.1255909999999999E-2</v>
      </c>
      <c r="H15" s="112">
        <v>-29.568125797108557</v>
      </c>
      <c r="I15" s="108">
        <v>4.3776686214927951E-4</v>
      </c>
      <c r="J15" s="103">
        <v>0</v>
      </c>
      <c r="K15" s="103">
        <v>0</v>
      </c>
      <c r="L15" s="112" t="s">
        <v>57</v>
      </c>
      <c r="M15" s="103">
        <v>2</v>
      </c>
      <c r="N15" s="103">
        <v>0</v>
      </c>
      <c r="O15" s="112">
        <v>-100</v>
      </c>
      <c r="P15" s="108">
        <v>0</v>
      </c>
      <c r="Q15" s="103">
        <v>87</v>
      </c>
      <c r="R15" s="103">
        <v>0</v>
      </c>
      <c r="S15" s="112">
        <v>-100</v>
      </c>
      <c r="T15" s="103">
        <v>3785</v>
      </c>
      <c r="U15" s="103">
        <v>893</v>
      </c>
      <c r="V15" s="112">
        <v>-76.406869220607661</v>
      </c>
      <c r="W15" s="108">
        <v>2.1065007130964899E-2</v>
      </c>
      <c r="X15" s="16">
        <v>0.26100000000000001</v>
      </c>
      <c r="Y15" s="16">
        <v>0</v>
      </c>
      <c r="Z15" s="112">
        <v>-100</v>
      </c>
      <c r="AA15" s="16">
        <v>4.4749999999999996</v>
      </c>
      <c r="AB15" s="16">
        <v>3.8489999999999998</v>
      </c>
      <c r="AC15" s="112">
        <v>-13.988826815642458</v>
      </c>
      <c r="AD15" s="108">
        <v>1.9676206864869868E-3</v>
      </c>
    </row>
    <row r="16" spans="1:30" ht="15">
      <c r="A16" s="5"/>
      <c r="B16" s="139" t="s">
        <v>81</v>
      </c>
      <c r="C16" s="16">
        <v>0</v>
      </c>
      <c r="D16" s="11">
        <v>0</v>
      </c>
      <c r="E16" s="107" t="s">
        <v>57</v>
      </c>
      <c r="F16" s="16">
        <v>0</v>
      </c>
      <c r="G16" s="11">
        <v>0</v>
      </c>
      <c r="H16" s="107" t="s">
        <v>57</v>
      </c>
      <c r="I16" s="108">
        <v>0</v>
      </c>
      <c r="J16" s="103">
        <v>0</v>
      </c>
      <c r="K16" s="103">
        <v>0</v>
      </c>
      <c r="L16" s="107" t="s">
        <v>57</v>
      </c>
      <c r="M16" s="103">
        <v>0</v>
      </c>
      <c r="N16" s="103">
        <v>0</v>
      </c>
      <c r="O16" s="107" t="s">
        <v>57</v>
      </c>
      <c r="P16" s="108">
        <v>0</v>
      </c>
      <c r="Q16" s="103">
        <v>0</v>
      </c>
      <c r="R16" s="103">
        <v>0</v>
      </c>
      <c r="S16" s="107" t="s">
        <v>57</v>
      </c>
      <c r="T16" s="103">
        <v>0</v>
      </c>
      <c r="U16" s="103">
        <v>0</v>
      </c>
      <c r="V16" s="107" t="s">
        <v>57</v>
      </c>
      <c r="W16" s="108">
        <v>0</v>
      </c>
      <c r="X16" s="16">
        <v>0</v>
      </c>
      <c r="Y16" s="16">
        <v>0</v>
      </c>
      <c r="Z16" s="107" t="s">
        <v>57</v>
      </c>
      <c r="AA16" s="16">
        <v>0</v>
      </c>
      <c r="AB16" s="16">
        <v>0</v>
      </c>
      <c r="AC16" s="107" t="s">
        <v>57</v>
      </c>
      <c r="AD16" s="108">
        <v>0</v>
      </c>
    </row>
    <row r="17" spans="1:30">
      <c r="A17" s="5"/>
      <c r="B17" s="140"/>
      <c r="C17" s="16"/>
      <c r="D17" s="11"/>
      <c r="E17" s="107"/>
      <c r="F17" s="16"/>
      <c r="G17" s="11"/>
      <c r="H17" s="107"/>
      <c r="I17" s="108"/>
      <c r="J17" s="103"/>
      <c r="K17" s="103"/>
      <c r="L17" s="107"/>
      <c r="M17" s="103"/>
      <c r="N17" s="103"/>
      <c r="O17" s="107"/>
      <c r="P17" s="108"/>
      <c r="Q17" s="103"/>
      <c r="R17" s="103"/>
      <c r="S17" s="107"/>
      <c r="T17" s="103"/>
      <c r="U17" s="103"/>
      <c r="V17" s="107"/>
      <c r="W17" s="108"/>
      <c r="X17" s="16"/>
      <c r="Y17" s="16"/>
      <c r="Z17" s="107"/>
      <c r="AA17" s="16"/>
      <c r="AB17" s="16"/>
      <c r="AC17" s="107"/>
      <c r="AD17" s="108"/>
    </row>
    <row r="18" spans="1:30" s="25" customFormat="1" ht="15">
      <c r="A18" s="17">
        <v>3</v>
      </c>
      <c r="B18" s="134" t="s">
        <v>83</v>
      </c>
      <c r="C18" s="12">
        <v>0.42595923099999961</v>
      </c>
      <c r="D18" s="12">
        <v>1.553436292</v>
      </c>
      <c r="E18" s="105">
        <v>264.69130821583286</v>
      </c>
      <c r="F18" s="12">
        <v>16.441958738</v>
      </c>
      <c r="G18" s="12">
        <v>6.5475144610000005</v>
      </c>
      <c r="H18" s="105">
        <v>-60.178014278386151</v>
      </c>
      <c r="I18" s="106">
        <v>2.0559804789131125E-3</v>
      </c>
      <c r="J18" s="23">
        <v>242</v>
      </c>
      <c r="K18" s="23">
        <v>418</v>
      </c>
      <c r="L18" s="105">
        <v>72.727272727272734</v>
      </c>
      <c r="M18" s="23">
        <v>8731</v>
      </c>
      <c r="N18" s="23">
        <v>2144</v>
      </c>
      <c r="O18" s="105">
        <v>-75.443820868170889</v>
      </c>
      <c r="P18" s="106">
        <v>9.2355091888578073E-3</v>
      </c>
      <c r="Q18" s="23">
        <v>5331</v>
      </c>
      <c r="R18" s="23">
        <v>22765</v>
      </c>
      <c r="S18" s="105">
        <v>327.03057587694616</v>
      </c>
      <c r="T18" s="23">
        <v>60958</v>
      </c>
      <c r="U18" s="23">
        <v>55141</v>
      </c>
      <c r="V18" s="105">
        <v>-9.5426359132517469</v>
      </c>
      <c r="W18" s="106">
        <v>2.4457846302859205E-2</v>
      </c>
      <c r="X18" s="12">
        <v>1813.0730622999999</v>
      </c>
      <c r="Y18" s="12">
        <v>284.9269979</v>
      </c>
      <c r="Z18" s="105">
        <v>-84.28485846353307</v>
      </c>
      <c r="AA18" s="12">
        <v>25071.169515133999</v>
      </c>
      <c r="AB18" s="12">
        <v>1207.3171491870003</v>
      </c>
      <c r="AC18" s="105">
        <v>-95.184440245365437</v>
      </c>
      <c r="AD18" s="106">
        <v>1.9442141210383592E-2</v>
      </c>
    </row>
    <row r="19" spans="1:30">
      <c r="A19" s="5"/>
      <c r="B19" s="135" t="s">
        <v>77</v>
      </c>
      <c r="C19" s="16">
        <v>1.5E-3</v>
      </c>
      <c r="D19" s="11">
        <v>0</v>
      </c>
      <c r="E19" s="107">
        <v>-100</v>
      </c>
      <c r="F19" s="16">
        <v>0.40022406099999996</v>
      </c>
      <c r="G19" s="11">
        <v>6.4152886999999992E-2</v>
      </c>
      <c r="H19" s="107">
        <v>-83.970757070500071</v>
      </c>
      <c r="I19" s="108">
        <v>1.6646084598119303E-4</v>
      </c>
      <c r="J19" s="103">
        <v>0</v>
      </c>
      <c r="K19" s="103">
        <v>10</v>
      </c>
      <c r="L19" s="107" t="s">
        <v>57</v>
      </c>
      <c r="M19" s="103">
        <v>1809</v>
      </c>
      <c r="N19" s="103">
        <v>700</v>
      </c>
      <c r="O19" s="107">
        <v>-61.304588170259812</v>
      </c>
      <c r="P19" s="108">
        <v>6.5192387391792284E-2</v>
      </c>
      <c r="Q19" s="103">
        <v>0</v>
      </c>
      <c r="R19" s="103">
        <v>0</v>
      </c>
      <c r="S19" s="112" t="s">
        <v>57</v>
      </c>
      <c r="T19" s="103">
        <v>0</v>
      </c>
      <c r="U19" s="103">
        <v>0</v>
      </c>
      <c r="V19" s="112" t="s">
        <v>57</v>
      </c>
      <c r="W19" s="112" t="s">
        <v>57</v>
      </c>
      <c r="X19" s="16">
        <v>0</v>
      </c>
      <c r="Y19" s="16">
        <v>0</v>
      </c>
      <c r="Z19" s="107" t="s">
        <v>57</v>
      </c>
      <c r="AA19" s="16">
        <v>7.7539700000000007</v>
      </c>
      <c r="AB19" s="16">
        <v>1.24041</v>
      </c>
      <c r="AC19" s="107">
        <v>-84.002904318690938</v>
      </c>
      <c r="AD19" s="108">
        <v>3.6876561988639527E-3</v>
      </c>
    </row>
    <row r="20" spans="1:30">
      <c r="A20" s="5"/>
      <c r="B20" s="135" t="s">
        <v>78</v>
      </c>
      <c r="C20" s="16">
        <v>0.32187609199999956</v>
      </c>
      <c r="D20" s="11">
        <v>0.16150628599999994</v>
      </c>
      <c r="E20" s="107">
        <v>-49.823460016408994</v>
      </c>
      <c r="F20" s="16">
        <v>9.8468940140000001</v>
      </c>
      <c r="G20" s="11">
        <v>0.87799837400000003</v>
      </c>
      <c r="H20" s="107">
        <v>-91.083499296816939</v>
      </c>
      <c r="I20" s="108">
        <v>1.1011305182494905E-3</v>
      </c>
      <c r="J20" s="103">
        <v>242</v>
      </c>
      <c r="K20" s="103">
        <v>405</v>
      </c>
      <c r="L20" s="107">
        <v>67.355371900826441</v>
      </c>
      <c r="M20" s="103">
        <v>6905</v>
      </c>
      <c r="N20" s="103">
        <v>1422</v>
      </c>
      <c r="O20" s="107">
        <v>-79.406227371469953</v>
      </c>
      <c r="P20" s="108">
        <v>6.43336853438545E-3</v>
      </c>
      <c r="Q20" s="103">
        <v>0</v>
      </c>
      <c r="R20" s="103">
        <v>0</v>
      </c>
      <c r="S20" s="112" t="s">
        <v>57</v>
      </c>
      <c r="T20" s="103">
        <v>0</v>
      </c>
      <c r="U20" s="103">
        <v>0</v>
      </c>
      <c r="V20" s="112" t="s">
        <v>57</v>
      </c>
      <c r="W20" s="112" t="s">
        <v>57</v>
      </c>
      <c r="X20" s="16">
        <v>28.077262299999997</v>
      </c>
      <c r="Y20" s="16">
        <v>143.11641790000002</v>
      </c>
      <c r="Z20" s="107">
        <v>409.72354915101539</v>
      </c>
      <c r="AA20" s="16">
        <v>5807.9858042999995</v>
      </c>
      <c r="AB20" s="16">
        <v>314.19913918700018</v>
      </c>
      <c r="AC20" s="107">
        <v>-94.590221984454914</v>
      </c>
      <c r="AD20" s="108">
        <v>1.6884475400112627E-2</v>
      </c>
    </row>
    <row r="21" spans="1:30">
      <c r="A21" s="5"/>
      <c r="B21" s="135" t="s">
        <v>79</v>
      </c>
      <c r="C21" s="16">
        <v>0</v>
      </c>
      <c r="D21" s="11">
        <v>1.2838623920000001</v>
      </c>
      <c r="E21" s="107" t="s">
        <v>57</v>
      </c>
      <c r="F21" s="16">
        <v>0</v>
      </c>
      <c r="G21" s="11">
        <v>5.1773581450000004</v>
      </c>
      <c r="H21" s="107" t="s">
        <v>57</v>
      </c>
      <c r="I21" s="108">
        <v>2.7703095772766352E-3</v>
      </c>
      <c r="J21" s="103">
        <v>0</v>
      </c>
      <c r="K21" s="103">
        <v>2</v>
      </c>
      <c r="L21" s="112" t="s">
        <v>57</v>
      </c>
      <c r="M21" s="103">
        <v>0</v>
      </c>
      <c r="N21" s="103">
        <v>17</v>
      </c>
      <c r="O21" s="112" t="s">
        <v>57</v>
      </c>
      <c r="P21" s="108">
        <v>1.0173548773189707</v>
      </c>
      <c r="Q21" s="103">
        <v>0</v>
      </c>
      <c r="R21" s="103">
        <v>19627</v>
      </c>
      <c r="S21" s="107" t="s">
        <v>57</v>
      </c>
      <c r="T21" s="103">
        <v>0</v>
      </c>
      <c r="U21" s="103">
        <v>42057</v>
      </c>
      <c r="V21" s="107" t="s">
        <v>57</v>
      </c>
      <c r="W21" s="108">
        <v>2.8549834061093418E-2</v>
      </c>
      <c r="X21" s="16">
        <v>0</v>
      </c>
      <c r="Y21" s="16">
        <v>94.477279999999993</v>
      </c>
      <c r="Z21" s="107" t="s">
        <v>57</v>
      </c>
      <c r="AA21" s="16">
        <v>0</v>
      </c>
      <c r="AB21" s="16">
        <v>449.28970000000004</v>
      </c>
      <c r="AC21" s="107" t="s">
        <v>57</v>
      </c>
      <c r="AD21" s="108">
        <v>3.2012949025307873E-2</v>
      </c>
    </row>
    <row r="22" spans="1:30">
      <c r="A22" s="5"/>
      <c r="B22" s="135" t="s">
        <v>80</v>
      </c>
      <c r="C22" s="16">
        <v>0</v>
      </c>
      <c r="D22" s="11">
        <v>0</v>
      </c>
      <c r="E22" s="112" t="s">
        <v>57</v>
      </c>
      <c r="F22" s="16">
        <v>0</v>
      </c>
      <c r="G22" s="11">
        <v>0</v>
      </c>
      <c r="H22" s="107" t="s">
        <v>57</v>
      </c>
      <c r="I22" s="108">
        <v>0</v>
      </c>
      <c r="J22" s="103">
        <v>0</v>
      </c>
      <c r="K22" s="103">
        <v>0</v>
      </c>
      <c r="L22" s="112" t="s">
        <v>57</v>
      </c>
      <c r="M22" s="103">
        <v>0</v>
      </c>
      <c r="N22" s="103">
        <v>0</v>
      </c>
      <c r="O22" s="107" t="s">
        <v>57</v>
      </c>
      <c r="P22" s="108">
        <v>0</v>
      </c>
      <c r="Q22" s="103">
        <v>0</v>
      </c>
      <c r="R22" s="103">
        <v>0</v>
      </c>
      <c r="S22" s="112" t="s">
        <v>57</v>
      </c>
      <c r="T22" s="103">
        <v>0</v>
      </c>
      <c r="U22" s="103">
        <v>0</v>
      </c>
      <c r="V22" s="107" t="s">
        <v>57</v>
      </c>
      <c r="W22" s="108">
        <v>0</v>
      </c>
      <c r="X22" s="16">
        <v>0</v>
      </c>
      <c r="Y22" s="16">
        <v>0</v>
      </c>
      <c r="Z22" s="112" t="s">
        <v>57</v>
      </c>
      <c r="AA22" s="16">
        <v>0</v>
      </c>
      <c r="AB22" s="16">
        <v>0</v>
      </c>
      <c r="AC22" s="107" t="s">
        <v>57</v>
      </c>
      <c r="AD22" s="108">
        <v>0</v>
      </c>
    </row>
    <row r="23" spans="1:30" ht="15">
      <c r="A23" s="5"/>
      <c r="B23" s="139" t="s">
        <v>81</v>
      </c>
      <c r="C23" s="16">
        <v>0.10258313900000006</v>
      </c>
      <c r="D23" s="11">
        <v>0.10806761400000001</v>
      </c>
      <c r="E23" s="112">
        <v>5.3463708105090681</v>
      </c>
      <c r="F23" s="16">
        <v>6.1948406629999999</v>
      </c>
      <c r="G23" s="11">
        <v>0.42800505500000002</v>
      </c>
      <c r="H23" s="112">
        <v>-93.090943281941847</v>
      </c>
      <c r="I23" s="108">
        <v>5.0689844532726472E-3</v>
      </c>
      <c r="J23" s="103">
        <v>0</v>
      </c>
      <c r="K23" s="103">
        <v>1</v>
      </c>
      <c r="L23" s="112" t="s">
        <v>57</v>
      </c>
      <c r="M23" s="103">
        <v>17</v>
      </c>
      <c r="N23" s="103">
        <v>5</v>
      </c>
      <c r="O23" s="112">
        <v>-70.588235294117652</v>
      </c>
      <c r="P23" s="108">
        <v>1.6311085013375089E-2</v>
      </c>
      <c r="Q23" s="103">
        <v>5331</v>
      </c>
      <c r="R23" s="103">
        <v>3138</v>
      </c>
      <c r="S23" s="112">
        <v>-41.136747326955543</v>
      </c>
      <c r="T23" s="103">
        <v>60958</v>
      </c>
      <c r="U23" s="103">
        <v>13084</v>
      </c>
      <c r="V23" s="112">
        <v>-78.536041208701064</v>
      </c>
      <c r="W23" s="108">
        <v>1.7704260503769022E-2</v>
      </c>
      <c r="X23" s="16">
        <v>1784.9957999999999</v>
      </c>
      <c r="Y23" s="16">
        <v>47.333300000000001</v>
      </c>
      <c r="Z23" s="112">
        <v>-97.348268270435142</v>
      </c>
      <c r="AA23" s="16">
        <v>19255.429740833999</v>
      </c>
      <c r="AB23" s="16">
        <v>442.58789999999999</v>
      </c>
      <c r="AC23" s="112">
        <v>-97.701490405787069</v>
      </c>
      <c r="AD23" s="108">
        <v>1.629435970872525E-2</v>
      </c>
    </row>
    <row r="24" spans="1:30">
      <c r="A24" s="5"/>
      <c r="B24" s="140"/>
      <c r="C24" s="16"/>
      <c r="D24" s="11"/>
      <c r="E24" s="107"/>
      <c r="F24" s="16"/>
      <c r="G24" s="11"/>
      <c r="H24" s="107"/>
      <c r="I24" s="108"/>
      <c r="J24" s="103"/>
      <c r="K24" s="103"/>
      <c r="L24" s="107"/>
      <c r="M24" s="103"/>
      <c r="N24" s="103"/>
      <c r="O24" s="107"/>
      <c r="P24" s="108"/>
      <c r="Q24" s="103"/>
      <c r="R24" s="103"/>
      <c r="S24" s="107"/>
      <c r="T24" s="103"/>
      <c r="U24" s="103"/>
      <c r="V24" s="107"/>
      <c r="W24" s="108"/>
      <c r="X24" s="16"/>
      <c r="Y24" s="16"/>
      <c r="Z24" s="107"/>
      <c r="AA24" s="16"/>
      <c r="AB24" s="16"/>
      <c r="AC24" s="107"/>
      <c r="AD24" s="108"/>
    </row>
    <row r="25" spans="1:30" s="25" customFormat="1" ht="15">
      <c r="A25" s="17">
        <v>4</v>
      </c>
      <c r="B25" s="134" t="s">
        <v>84</v>
      </c>
      <c r="C25" s="12">
        <v>25.727424206309486</v>
      </c>
      <c r="D25" s="12">
        <v>31.130085457251951</v>
      </c>
      <c r="E25" s="105">
        <v>20.999619735027718</v>
      </c>
      <c r="F25" s="12">
        <v>229.45090831555382</v>
      </c>
      <c r="G25" s="12">
        <v>253.7673199788301</v>
      </c>
      <c r="H25" s="105">
        <v>10.597653259160337</v>
      </c>
      <c r="I25" s="106">
        <v>7.9685300302931583E-2</v>
      </c>
      <c r="J25" s="23">
        <v>1943</v>
      </c>
      <c r="K25" s="23">
        <v>2788</v>
      </c>
      <c r="L25" s="105">
        <v>43.48944930519815</v>
      </c>
      <c r="M25" s="23">
        <v>17438</v>
      </c>
      <c r="N25" s="23">
        <v>23237</v>
      </c>
      <c r="O25" s="105">
        <v>33.254960431242111</v>
      </c>
      <c r="P25" s="106">
        <v>0.10009586148390338</v>
      </c>
      <c r="Q25" s="23">
        <v>16179</v>
      </c>
      <c r="R25" s="23">
        <v>140759</v>
      </c>
      <c r="S25" s="105">
        <v>770.01050744792633</v>
      </c>
      <c r="T25" s="23">
        <v>237009</v>
      </c>
      <c r="U25" s="23">
        <v>522275</v>
      </c>
      <c r="V25" s="105">
        <v>120.36083017944466</v>
      </c>
      <c r="W25" s="106">
        <v>0.23165560432030233</v>
      </c>
      <c r="X25" s="12">
        <v>1209.2936745506615</v>
      </c>
      <c r="Y25" s="12">
        <v>2857.5309895797309</v>
      </c>
      <c r="Z25" s="105">
        <v>136.29752224094833</v>
      </c>
      <c r="AA25" s="12">
        <v>13690.666468461424</v>
      </c>
      <c r="AB25" s="12">
        <v>21976.252028448707</v>
      </c>
      <c r="AC25" s="105">
        <v>60.519957732331122</v>
      </c>
      <c r="AD25" s="106">
        <v>0.35389656769126193</v>
      </c>
    </row>
    <row r="26" spans="1:30">
      <c r="A26" s="5"/>
      <c r="B26" s="135" t="s">
        <v>77</v>
      </c>
      <c r="C26" s="16">
        <v>3.2046431000000002</v>
      </c>
      <c r="D26" s="11">
        <v>2.4431388999999997</v>
      </c>
      <c r="E26" s="107">
        <v>-23.762527565082067</v>
      </c>
      <c r="F26" s="16">
        <v>12.699142700000003</v>
      </c>
      <c r="G26" s="11">
        <v>13.098863199999998</v>
      </c>
      <c r="H26" s="107">
        <v>3.1476179884174025</v>
      </c>
      <c r="I26" s="108">
        <v>3.3988304371460588E-2</v>
      </c>
      <c r="J26" s="103">
        <v>27</v>
      </c>
      <c r="K26" s="103">
        <v>18</v>
      </c>
      <c r="L26" s="107">
        <v>-33.333333333333329</v>
      </c>
      <c r="M26" s="103">
        <v>111</v>
      </c>
      <c r="N26" s="103">
        <v>151</v>
      </c>
      <c r="O26" s="107">
        <v>36.036036036036037</v>
      </c>
      <c r="P26" s="108">
        <v>1.4062929280229479E-2</v>
      </c>
      <c r="Q26" s="103">
        <v>0</v>
      </c>
      <c r="R26" s="103">
        <v>0</v>
      </c>
      <c r="S26" s="112" t="s">
        <v>57</v>
      </c>
      <c r="T26" s="103">
        <v>0</v>
      </c>
      <c r="U26" s="103">
        <v>0</v>
      </c>
      <c r="V26" s="112" t="s">
        <v>57</v>
      </c>
      <c r="W26" s="112" t="s">
        <v>57</v>
      </c>
      <c r="X26" s="16">
        <v>0.37487500000000012</v>
      </c>
      <c r="Y26" s="16">
        <v>3.6611064999999998</v>
      </c>
      <c r="Z26" s="107">
        <v>876.62060686895597</v>
      </c>
      <c r="AA26" s="16">
        <v>5.2522859000000004</v>
      </c>
      <c r="AB26" s="16">
        <v>12.329906599999999</v>
      </c>
      <c r="AC26" s="107">
        <v>134.75315005224675</v>
      </c>
      <c r="AD26" s="108">
        <v>3.6655989958887435E-2</v>
      </c>
    </row>
    <row r="27" spans="1:30">
      <c r="A27" s="5"/>
      <c r="B27" s="135" t="s">
        <v>78</v>
      </c>
      <c r="C27" s="16">
        <v>17.221209800000004</v>
      </c>
      <c r="D27" s="11">
        <v>18.88694009999999</v>
      </c>
      <c r="E27" s="107">
        <v>9.6725509958074216</v>
      </c>
      <c r="F27" s="16">
        <v>142.81181720000001</v>
      </c>
      <c r="G27" s="11">
        <v>157.7598629</v>
      </c>
      <c r="H27" s="107">
        <v>10.466952940642221</v>
      </c>
      <c r="I27" s="108">
        <v>0.19785252995701513</v>
      </c>
      <c r="J27" s="103">
        <v>1915</v>
      </c>
      <c r="K27" s="103">
        <v>2740</v>
      </c>
      <c r="L27" s="107">
        <v>43.080939947780678</v>
      </c>
      <c r="M27" s="103">
        <v>17253</v>
      </c>
      <c r="N27" s="103">
        <v>22911</v>
      </c>
      <c r="O27" s="107">
        <v>32.794296644061902</v>
      </c>
      <c r="P27" s="108">
        <v>0.1036532394453622</v>
      </c>
      <c r="Q27" s="103">
        <v>0</v>
      </c>
      <c r="R27" s="103">
        <v>0</v>
      </c>
      <c r="S27" s="112" t="s">
        <v>57</v>
      </c>
      <c r="T27" s="103">
        <v>0</v>
      </c>
      <c r="U27" s="103">
        <v>0</v>
      </c>
      <c r="V27" s="112" t="s">
        <v>57</v>
      </c>
      <c r="W27" s="112" t="s">
        <v>57</v>
      </c>
      <c r="X27" s="16">
        <v>238.38094660000007</v>
      </c>
      <c r="Y27" s="16">
        <v>309.56151370000009</v>
      </c>
      <c r="Z27" s="107">
        <v>29.860006898722503</v>
      </c>
      <c r="AA27" s="16">
        <v>2477.0634215999999</v>
      </c>
      <c r="AB27" s="16">
        <v>2436.2966780000002</v>
      </c>
      <c r="AC27" s="107">
        <v>-1.6457690685072326</v>
      </c>
      <c r="AD27" s="108">
        <v>0.13092203700336896</v>
      </c>
    </row>
    <row r="28" spans="1:30">
      <c r="A28" s="5"/>
      <c r="B28" s="135" t="s">
        <v>79</v>
      </c>
      <c r="C28" s="16">
        <v>0.43597244885679998</v>
      </c>
      <c r="D28" s="11">
        <v>5.7352101534284996</v>
      </c>
      <c r="E28" s="107">
        <v>1215.4983000570969</v>
      </c>
      <c r="F28" s="16">
        <v>4.6088131824194472</v>
      </c>
      <c r="G28" s="11">
        <v>11.669300533745297</v>
      </c>
      <c r="H28" s="107">
        <v>153.19534708541536</v>
      </c>
      <c r="I28" s="108">
        <v>6.2440291212950147E-3</v>
      </c>
      <c r="J28" s="103">
        <v>0</v>
      </c>
      <c r="K28" s="103">
        <v>8</v>
      </c>
      <c r="L28" s="112" t="s">
        <v>57</v>
      </c>
      <c r="M28" s="103">
        <v>1</v>
      </c>
      <c r="N28" s="103">
        <v>19</v>
      </c>
      <c r="O28" s="112">
        <v>1800</v>
      </c>
      <c r="P28" s="108">
        <v>1.1370436864153202</v>
      </c>
      <c r="Q28" s="103">
        <v>151</v>
      </c>
      <c r="R28" s="103">
        <v>105702</v>
      </c>
      <c r="S28" s="107">
        <v>69901.324503311262</v>
      </c>
      <c r="T28" s="103">
        <v>3718</v>
      </c>
      <c r="U28" s="103">
        <v>178104</v>
      </c>
      <c r="V28" s="107">
        <v>4690.3173749327589</v>
      </c>
      <c r="W28" s="108">
        <v>0.12090352725151537</v>
      </c>
      <c r="X28" s="16">
        <v>24.929354499999999</v>
      </c>
      <c r="Y28" s="16">
        <v>537.44460890000005</v>
      </c>
      <c r="Z28" s="107">
        <v>2055.8705376827947</v>
      </c>
      <c r="AA28" s="16">
        <v>261.130281314</v>
      </c>
      <c r="AB28" s="16">
        <v>1009.1857093</v>
      </c>
      <c r="AC28" s="107">
        <v>286.46828097523075</v>
      </c>
      <c r="AD28" s="108">
        <v>7.1906858022541056E-2</v>
      </c>
    </row>
    <row r="29" spans="1:30">
      <c r="A29" s="5"/>
      <c r="B29" s="135" t="s">
        <v>80</v>
      </c>
      <c r="C29" s="16">
        <v>0.14807999999999999</v>
      </c>
      <c r="D29" s="11">
        <v>8.7064500000000003E-2</v>
      </c>
      <c r="E29" s="107">
        <v>-41.204416531604529</v>
      </c>
      <c r="F29" s="16">
        <v>1.1313361</v>
      </c>
      <c r="G29" s="11">
        <v>0.98233140000000008</v>
      </c>
      <c r="H29" s="107">
        <v>-13.170683760555319</v>
      </c>
      <c r="I29" s="108">
        <v>2.023117968455403E-2</v>
      </c>
      <c r="J29" s="103">
        <v>0</v>
      </c>
      <c r="K29" s="103">
        <v>0</v>
      </c>
      <c r="L29" s="112" t="s">
        <v>57</v>
      </c>
      <c r="M29" s="103">
        <v>0</v>
      </c>
      <c r="N29" s="103">
        <v>0</v>
      </c>
      <c r="O29" s="112" t="s">
        <v>57</v>
      </c>
      <c r="P29" s="108">
        <v>0</v>
      </c>
      <c r="Q29" s="103">
        <v>0</v>
      </c>
      <c r="R29" s="103">
        <v>0</v>
      </c>
      <c r="S29" s="112" t="s">
        <v>57</v>
      </c>
      <c r="T29" s="103">
        <v>0</v>
      </c>
      <c r="U29" s="103">
        <v>0</v>
      </c>
      <c r="V29" s="112" t="s">
        <v>57</v>
      </c>
      <c r="W29" s="108">
        <v>0</v>
      </c>
      <c r="X29" s="16">
        <v>0</v>
      </c>
      <c r="Y29" s="16">
        <v>0</v>
      </c>
      <c r="Z29" s="107" t="s">
        <v>57</v>
      </c>
      <c r="AA29" s="16">
        <v>-8.2650000000000006</v>
      </c>
      <c r="AB29" s="16">
        <v>0</v>
      </c>
      <c r="AC29" s="107">
        <v>-100</v>
      </c>
      <c r="AD29" s="108">
        <v>0</v>
      </c>
    </row>
    <row r="30" spans="1:30" ht="15">
      <c r="A30" s="5"/>
      <c r="B30" s="139" t="s">
        <v>81</v>
      </c>
      <c r="C30" s="16">
        <v>4.7175188574526832</v>
      </c>
      <c r="D30" s="11">
        <v>3.9777318038234593</v>
      </c>
      <c r="E30" s="107">
        <v>-15.681697858197571</v>
      </c>
      <c r="F30" s="16">
        <v>68.199799133134334</v>
      </c>
      <c r="G30" s="11">
        <v>70.256961945084811</v>
      </c>
      <c r="H30" s="107">
        <v>3.0163766434775616</v>
      </c>
      <c r="I30" s="108">
        <v>0.83207299463741824</v>
      </c>
      <c r="J30" s="103">
        <v>1</v>
      </c>
      <c r="K30" s="103">
        <v>22</v>
      </c>
      <c r="L30" s="107">
        <v>2100</v>
      </c>
      <c r="M30" s="103">
        <v>73</v>
      </c>
      <c r="N30" s="103">
        <v>156</v>
      </c>
      <c r="O30" s="107">
        <v>113.69863013698631</v>
      </c>
      <c r="P30" s="108">
        <v>0.5089058524173028</v>
      </c>
      <c r="Q30" s="103">
        <v>16028</v>
      </c>
      <c r="R30" s="103">
        <v>35057</v>
      </c>
      <c r="S30" s="107">
        <v>118.72348390316945</v>
      </c>
      <c r="T30" s="103">
        <v>233291</v>
      </c>
      <c r="U30" s="103">
        <v>344171</v>
      </c>
      <c r="V30" s="107">
        <v>47.528623050181963</v>
      </c>
      <c r="W30" s="108">
        <v>0.46570567424661324</v>
      </c>
      <c r="X30" s="16">
        <v>945.60849845066139</v>
      </c>
      <c r="Y30" s="16">
        <v>2006.8637604797309</v>
      </c>
      <c r="Z30" s="107">
        <v>112.22987777371823</v>
      </c>
      <c r="AA30" s="16">
        <v>10955.485479647425</v>
      </c>
      <c r="AB30" s="16">
        <v>18518.439734548709</v>
      </c>
      <c r="AC30" s="107">
        <v>69.033492572751584</v>
      </c>
      <c r="AD30" s="108">
        <v>0.68177670080697461</v>
      </c>
    </row>
    <row r="31" spans="1:30">
      <c r="A31" s="5"/>
      <c r="B31" s="140"/>
      <c r="C31" s="16"/>
      <c r="D31" s="11"/>
      <c r="E31" s="107"/>
      <c r="F31" s="16"/>
      <c r="G31" s="11"/>
      <c r="H31" s="107"/>
      <c r="I31" s="108"/>
      <c r="J31" s="103"/>
      <c r="K31" s="103"/>
      <c r="L31" s="107"/>
      <c r="M31" s="103"/>
      <c r="N31" s="103"/>
      <c r="O31" s="107"/>
      <c r="P31" s="108"/>
      <c r="Q31" s="103"/>
      <c r="R31" s="103"/>
      <c r="S31" s="107"/>
      <c r="T31" s="103"/>
      <c r="U31" s="103"/>
      <c r="V31" s="107"/>
      <c r="W31" s="108"/>
      <c r="X31" s="16"/>
      <c r="Y31" s="16"/>
      <c r="Z31" s="107"/>
      <c r="AA31" s="16"/>
      <c r="AB31" s="16"/>
      <c r="AC31" s="107"/>
      <c r="AD31" s="108"/>
    </row>
    <row r="32" spans="1:30" s="25" customFormat="1" ht="15">
      <c r="A32" s="17">
        <v>5</v>
      </c>
      <c r="B32" s="134" t="s">
        <v>85</v>
      </c>
      <c r="C32" s="12">
        <v>879.54255396021972</v>
      </c>
      <c r="D32" s="12">
        <v>929.87539160307563</v>
      </c>
      <c r="E32" s="105">
        <v>5.7226154000426428</v>
      </c>
      <c r="F32" s="12">
        <v>7463.6386394487317</v>
      </c>
      <c r="G32" s="12">
        <v>9060.8297558988161</v>
      </c>
      <c r="H32" s="105">
        <v>21.39963084504388</v>
      </c>
      <c r="I32" s="106">
        <v>2.8451848731064646</v>
      </c>
      <c r="J32" s="23">
        <v>45462</v>
      </c>
      <c r="K32" s="23">
        <v>55923</v>
      </c>
      <c r="L32" s="105">
        <v>23.010426290088425</v>
      </c>
      <c r="M32" s="23">
        <v>399437</v>
      </c>
      <c r="N32" s="23">
        <v>520287</v>
      </c>
      <c r="O32" s="105">
        <v>30.255084030773315</v>
      </c>
      <c r="P32" s="106">
        <v>2.2411918700295059</v>
      </c>
      <c r="Q32" s="23">
        <v>2489059</v>
      </c>
      <c r="R32" s="23">
        <v>2370738</v>
      </c>
      <c r="S32" s="105">
        <v>-4.7536438469317117</v>
      </c>
      <c r="T32" s="23">
        <v>25041393</v>
      </c>
      <c r="U32" s="23">
        <v>24190243</v>
      </c>
      <c r="V32" s="105">
        <v>-3.3989722536601699</v>
      </c>
      <c r="W32" s="106">
        <v>10.72960674131437</v>
      </c>
      <c r="X32" s="12">
        <v>50571.595485793499</v>
      </c>
      <c r="Y32" s="12">
        <v>39289.271170874898</v>
      </c>
      <c r="Z32" s="105">
        <v>-22.30960721436605</v>
      </c>
      <c r="AA32" s="12">
        <v>423501.39070830762</v>
      </c>
      <c r="AB32" s="12">
        <v>474870.09561308922</v>
      </c>
      <c r="AC32" s="105">
        <v>12.129524490785554</v>
      </c>
      <c r="AD32" s="106">
        <v>7.6471136533719744</v>
      </c>
    </row>
    <row r="33" spans="1:30">
      <c r="A33" s="5"/>
      <c r="B33" s="135" t="s">
        <v>77</v>
      </c>
      <c r="C33" s="16">
        <v>35.235759392999988</v>
      </c>
      <c r="D33" s="11">
        <v>39.903101631499993</v>
      </c>
      <c r="E33" s="107">
        <v>13.246038453274345</v>
      </c>
      <c r="F33" s="16">
        <v>241.85594406930991</v>
      </c>
      <c r="G33" s="11">
        <v>494.69517821550005</v>
      </c>
      <c r="H33" s="107">
        <v>104.54125290124468</v>
      </c>
      <c r="I33" s="108">
        <v>1.283611412040883</v>
      </c>
      <c r="J33" s="103">
        <v>445</v>
      </c>
      <c r="K33" s="103">
        <v>591</v>
      </c>
      <c r="L33" s="107">
        <v>32.80898876404494</v>
      </c>
      <c r="M33" s="103">
        <v>3467</v>
      </c>
      <c r="N33" s="103">
        <v>5946</v>
      </c>
      <c r="O33" s="107">
        <v>71.502740121142196</v>
      </c>
      <c r="P33" s="108">
        <v>0.55376276490228127</v>
      </c>
      <c r="Q33" s="103">
        <v>0</v>
      </c>
      <c r="R33" s="103">
        <v>0</v>
      </c>
      <c r="S33" s="112" t="s">
        <v>57</v>
      </c>
      <c r="T33" s="103">
        <v>0</v>
      </c>
      <c r="U33" s="103">
        <v>0</v>
      </c>
      <c r="V33" s="112" t="s">
        <v>57</v>
      </c>
      <c r="W33" s="112" t="s">
        <v>57</v>
      </c>
      <c r="X33" s="16">
        <v>61.241070000000001</v>
      </c>
      <c r="Y33" s="16">
        <v>25.931668099999996</v>
      </c>
      <c r="Z33" s="107">
        <v>-57.656409171165699</v>
      </c>
      <c r="AA33" s="16">
        <v>436.97592490000005</v>
      </c>
      <c r="AB33" s="16">
        <v>337.81271270000002</v>
      </c>
      <c r="AC33" s="107">
        <v>-22.693060772785842</v>
      </c>
      <c r="AD33" s="108">
        <v>1.004294663895972</v>
      </c>
    </row>
    <row r="34" spans="1:30">
      <c r="A34" s="5"/>
      <c r="B34" s="135" t="s">
        <v>78</v>
      </c>
      <c r="C34" s="16">
        <v>346.32363162231979</v>
      </c>
      <c r="D34" s="11">
        <v>451.38905013757557</v>
      </c>
      <c r="E34" s="107">
        <v>30.337351806773022</v>
      </c>
      <c r="F34" s="16">
        <v>2993.2222728390016</v>
      </c>
      <c r="G34" s="11">
        <v>4040.4452030895673</v>
      </c>
      <c r="H34" s="107">
        <v>34.986473933233803</v>
      </c>
      <c r="I34" s="108">
        <v>5.0672730749689103</v>
      </c>
      <c r="J34" s="103">
        <v>45002</v>
      </c>
      <c r="K34" s="103">
        <v>55294</v>
      </c>
      <c r="L34" s="107">
        <v>22.870094662459447</v>
      </c>
      <c r="M34" s="103">
        <v>395783</v>
      </c>
      <c r="N34" s="103">
        <v>514057</v>
      </c>
      <c r="O34" s="107">
        <v>29.883547297382655</v>
      </c>
      <c r="P34" s="108">
        <v>2.3256808218569489</v>
      </c>
      <c r="Q34" s="103">
        <v>0</v>
      </c>
      <c r="R34" s="103">
        <v>0</v>
      </c>
      <c r="S34" s="112" t="s">
        <v>57</v>
      </c>
      <c r="T34" s="103">
        <v>0</v>
      </c>
      <c r="U34" s="103">
        <v>0</v>
      </c>
      <c r="V34" s="112" t="s">
        <v>57</v>
      </c>
      <c r="W34" s="112" t="s">
        <v>57</v>
      </c>
      <c r="X34" s="16">
        <v>5762.4361979509995</v>
      </c>
      <c r="Y34" s="16">
        <v>13710.582061780004</v>
      </c>
      <c r="Z34" s="107">
        <v>137.93030570395203</v>
      </c>
      <c r="AA34" s="16">
        <v>58383.38776498002</v>
      </c>
      <c r="AB34" s="16">
        <v>101200.22612776099</v>
      </c>
      <c r="AC34" s="107">
        <v>73.337365305244759</v>
      </c>
      <c r="AD34" s="108">
        <v>5.4383112982465889</v>
      </c>
    </row>
    <row r="35" spans="1:30">
      <c r="A35" s="5"/>
      <c r="B35" s="135" t="s">
        <v>79</v>
      </c>
      <c r="C35" s="16">
        <v>406.8320695269</v>
      </c>
      <c r="D35" s="11">
        <v>409.98177050100009</v>
      </c>
      <c r="E35" s="107">
        <v>0.7742017431818573</v>
      </c>
      <c r="F35" s="16">
        <v>3805.1037009044203</v>
      </c>
      <c r="G35" s="11">
        <v>3962.54166147775</v>
      </c>
      <c r="H35" s="107">
        <v>4.1375471721285528</v>
      </c>
      <c r="I35" s="108">
        <v>2.1202835128859876</v>
      </c>
      <c r="J35" s="103">
        <v>5</v>
      </c>
      <c r="K35" s="103">
        <v>7</v>
      </c>
      <c r="L35" s="107">
        <v>40</v>
      </c>
      <c r="M35" s="103">
        <v>72</v>
      </c>
      <c r="N35" s="103">
        <v>96</v>
      </c>
      <c r="O35" s="107">
        <v>33.333333333333329</v>
      </c>
      <c r="P35" s="108">
        <v>5.7450628366247756</v>
      </c>
      <c r="Q35" s="103">
        <v>1863338</v>
      </c>
      <c r="R35" s="103">
        <v>1968152</v>
      </c>
      <c r="S35" s="107">
        <v>5.6250664130715951</v>
      </c>
      <c r="T35" s="103">
        <v>18999370</v>
      </c>
      <c r="U35" s="103">
        <v>18407411</v>
      </c>
      <c r="V35" s="107">
        <v>-3.1156769935003106</v>
      </c>
      <c r="W35" s="108">
        <v>12.495625687622647</v>
      </c>
      <c r="X35" s="16">
        <v>12779.657378970003</v>
      </c>
      <c r="Y35" s="16">
        <v>13628.429869899999</v>
      </c>
      <c r="Z35" s="107">
        <v>6.6415903475371891</v>
      </c>
      <c r="AA35" s="16">
        <v>125611.61545027002</v>
      </c>
      <c r="AB35" s="16">
        <v>118625.157356971</v>
      </c>
      <c r="AC35" s="107">
        <v>-5.5619522671173502</v>
      </c>
      <c r="AD35" s="108">
        <v>8.4523217772137613</v>
      </c>
    </row>
    <row r="36" spans="1:30">
      <c r="A36" s="5"/>
      <c r="B36" s="135" t="s">
        <v>80</v>
      </c>
      <c r="C36" s="16">
        <v>0</v>
      </c>
      <c r="D36" s="11">
        <v>0</v>
      </c>
      <c r="E36" s="107" t="s">
        <v>57</v>
      </c>
      <c r="F36" s="16">
        <v>0</v>
      </c>
      <c r="G36" s="11">
        <v>0</v>
      </c>
      <c r="H36" s="107" t="s">
        <v>57</v>
      </c>
      <c r="I36" s="108">
        <v>0</v>
      </c>
      <c r="J36" s="103">
        <v>0</v>
      </c>
      <c r="K36" s="103">
        <v>0</v>
      </c>
      <c r="L36" s="112" t="s">
        <v>57</v>
      </c>
      <c r="M36" s="103">
        <v>0</v>
      </c>
      <c r="N36" s="103">
        <v>0</v>
      </c>
      <c r="O36" s="112" t="s">
        <v>57</v>
      </c>
      <c r="P36" s="108">
        <v>0</v>
      </c>
      <c r="Q36" s="103">
        <v>0</v>
      </c>
      <c r="R36" s="103">
        <v>0</v>
      </c>
      <c r="S36" s="112" t="s">
        <v>57</v>
      </c>
      <c r="T36" s="103">
        <v>0</v>
      </c>
      <c r="U36" s="103">
        <v>0</v>
      </c>
      <c r="V36" s="112" t="s">
        <v>57</v>
      </c>
      <c r="W36" s="108">
        <v>0</v>
      </c>
      <c r="X36" s="16">
        <v>0</v>
      </c>
      <c r="Y36" s="16">
        <v>0</v>
      </c>
      <c r="Z36" s="112" t="s">
        <v>57</v>
      </c>
      <c r="AA36" s="16">
        <v>0</v>
      </c>
      <c r="AB36" s="16">
        <v>0</v>
      </c>
      <c r="AC36" s="112" t="s">
        <v>57</v>
      </c>
      <c r="AD36" s="108">
        <v>0</v>
      </c>
    </row>
    <row r="37" spans="1:30" ht="15">
      <c r="A37" s="5"/>
      <c r="B37" s="139" t="s">
        <v>81</v>
      </c>
      <c r="C37" s="16">
        <v>91.151093418000016</v>
      </c>
      <c r="D37" s="11">
        <v>28.601469332999997</v>
      </c>
      <c r="E37" s="107">
        <v>-68.62191306708786</v>
      </c>
      <c r="F37" s="16">
        <v>423.456721636</v>
      </c>
      <c r="G37" s="11">
        <v>563.14771311599998</v>
      </c>
      <c r="H37" s="107">
        <v>32.988256967633454</v>
      </c>
      <c r="I37" s="108">
        <v>6.669517028673992</v>
      </c>
      <c r="J37" s="103">
        <v>10</v>
      </c>
      <c r="K37" s="103">
        <v>31</v>
      </c>
      <c r="L37" s="107">
        <v>210</v>
      </c>
      <c r="M37" s="103">
        <v>115</v>
      </c>
      <c r="N37" s="103">
        <v>188</v>
      </c>
      <c r="O37" s="107">
        <v>63.478260869565219</v>
      </c>
      <c r="P37" s="108">
        <v>0.61329679650290336</v>
      </c>
      <c r="Q37" s="103">
        <v>625721</v>
      </c>
      <c r="R37" s="103">
        <v>402586</v>
      </c>
      <c r="S37" s="107">
        <v>-35.660462090931901</v>
      </c>
      <c r="T37" s="103">
        <v>6042023</v>
      </c>
      <c r="U37" s="103">
        <v>5782832</v>
      </c>
      <c r="V37" s="107">
        <v>-4.2898049212987104</v>
      </c>
      <c r="W37" s="108">
        <v>7.8248826182766447</v>
      </c>
      <c r="X37" s="16">
        <v>31968.260838872502</v>
      </c>
      <c r="Y37" s="16">
        <v>11924.327571094891</v>
      </c>
      <c r="Z37" s="107">
        <v>-62.699479864743701</v>
      </c>
      <c r="AA37" s="16">
        <v>239069.41156815761</v>
      </c>
      <c r="AB37" s="16">
        <v>254706.89941565722</v>
      </c>
      <c r="AC37" s="107">
        <v>6.540982279969108</v>
      </c>
      <c r="AD37" s="108">
        <v>9.3773142902750397</v>
      </c>
    </row>
    <row r="38" spans="1:30">
      <c r="A38" s="5"/>
      <c r="B38" s="140"/>
      <c r="C38" s="16"/>
      <c r="D38" s="11"/>
      <c r="E38" s="107"/>
      <c r="F38" s="16"/>
      <c r="G38" s="11"/>
      <c r="H38" s="107"/>
      <c r="I38" s="108"/>
      <c r="J38" s="103"/>
      <c r="K38" s="103"/>
      <c r="L38" s="107"/>
      <c r="M38" s="103"/>
      <c r="N38" s="103"/>
      <c r="O38" s="107"/>
      <c r="P38" s="108"/>
      <c r="Q38" s="103"/>
      <c r="R38" s="103"/>
      <c r="S38" s="107"/>
      <c r="T38" s="103"/>
      <c r="U38" s="103"/>
      <c r="V38" s="107"/>
      <c r="W38" s="108"/>
      <c r="X38" s="16"/>
      <c r="Y38" s="16"/>
      <c r="Z38" s="107"/>
      <c r="AA38" s="16"/>
      <c r="AB38" s="16"/>
      <c r="AC38" s="107"/>
      <c r="AD38" s="108"/>
    </row>
    <row r="39" spans="1:30" s="25" customFormat="1" ht="15">
      <c r="A39" s="17">
        <v>6</v>
      </c>
      <c r="B39" s="134" t="s">
        <v>86</v>
      </c>
      <c r="C39" s="12">
        <v>79.114754495051358</v>
      </c>
      <c r="D39" s="12">
        <v>94.753213504762272</v>
      </c>
      <c r="E39" s="105">
        <v>19.766804699734109</v>
      </c>
      <c r="F39" s="12">
        <v>773.95437249602605</v>
      </c>
      <c r="G39" s="12">
        <v>834.14131490691034</v>
      </c>
      <c r="H39" s="105">
        <v>7.7765491803837987</v>
      </c>
      <c r="I39" s="106">
        <v>0.26192813629030076</v>
      </c>
      <c r="J39" s="23">
        <v>11063</v>
      </c>
      <c r="K39" s="23">
        <v>10571</v>
      </c>
      <c r="L39" s="105">
        <v>-4.4472566211696645</v>
      </c>
      <c r="M39" s="23">
        <v>100921</v>
      </c>
      <c r="N39" s="23">
        <v>89065</v>
      </c>
      <c r="O39" s="105">
        <v>-11.747802736794126</v>
      </c>
      <c r="P39" s="106">
        <v>0.38365700835150207</v>
      </c>
      <c r="Q39" s="23">
        <v>68504</v>
      </c>
      <c r="R39" s="23">
        <v>48591</v>
      </c>
      <c r="S39" s="105">
        <v>-29.068375569309822</v>
      </c>
      <c r="T39" s="23">
        <v>370608</v>
      </c>
      <c r="U39" s="23">
        <v>399939</v>
      </c>
      <c r="V39" s="105">
        <v>7.9142921901308121</v>
      </c>
      <c r="W39" s="106">
        <v>0.17739334782682953</v>
      </c>
      <c r="X39" s="12">
        <v>2305.5583751180006</v>
      </c>
      <c r="Y39" s="12">
        <v>2026.1386488000001</v>
      </c>
      <c r="Z39" s="105">
        <v>-12.119394994876224</v>
      </c>
      <c r="AA39" s="12">
        <v>28154.018763503995</v>
      </c>
      <c r="AB39" s="12">
        <v>19742.316813540001</v>
      </c>
      <c r="AC39" s="105">
        <v>-29.877446699964793</v>
      </c>
      <c r="AD39" s="106">
        <v>0.31792218934970451</v>
      </c>
    </row>
    <row r="40" spans="1:30">
      <c r="A40" s="5"/>
      <c r="B40" s="135" t="s">
        <v>77</v>
      </c>
      <c r="C40" s="16">
        <v>2.493331349</v>
      </c>
      <c r="D40" s="11">
        <v>8.6055265000000016</v>
      </c>
      <c r="E40" s="107">
        <v>245.14171184874479</v>
      </c>
      <c r="F40" s="16">
        <v>47.697104444000004</v>
      </c>
      <c r="G40" s="11">
        <v>31.589405360000004</v>
      </c>
      <c r="H40" s="107">
        <v>-33.770811188154312</v>
      </c>
      <c r="I40" s="108">
        <v>8.1966679695466158E-2</v>
      </c>
      <c r="J40" s="103">
        <v>42</v>
      </c>
      <c r="K40" s="103">
        <v>87</v>
      </c>
      <c r="L40" s="107">
        <v>107.14285714285714</v>
      </c>
      <c r="M40" s="103">
        <v>403</v>
      </c>
      <c r="N40" s="103">
        <v>500</v>
      </c>
      <c r="O40" s="107">
        <v>24.069478908188586</v>
      </c>
      <c r="P40" s="108">
        <v>4.6565990994137343E-2</v>
      </c>
      <c r="Q40" s="103">
        <v>0</v>
      </c>
      <c r="R40" s="103">
        <v>0</v>
      </c>
      <c r="S40" s="112" t="s">
        <v>57</v>
      </c>
      <c r="T40" s="103">
        <v>0</v>
      </c>
      <c r="U40" s="103">
        <v>0</v>
      </c>
      <c r="V40" s="112" t="s">
        <v>57</v>
      </c>
      <c r="W40" s="112" t="s">
        <v>57</v>
      </c>
      <c r="X40" s="16">
        <v>9.5032126999999988</v>
      </c>
      <c r="Y40" s="16">
        <v>17.432987400000009</v>
      </c>
      <c r="Z40" s="107">
        <v>83.443093933907335</v>
      </c>
      <c r="AA40" s="16">
        <v>119.7069118</v>
      </c>
      <c r="AB40" s="16">
        <v>84.297324700000004</v>
      </c>
      <c r="AC40" s="107">
        <v>-29.580236067872562</v>
      </c>
      <c r="AD40" s="108">
        <v>0.25061032398771566</v>
      </c>
    </row>
    <row r="41" spans="1:30">
      <c r="A41" s="5"/>
      <c r="B41" s="135" t="s">
        <v>78</v>
      </c>
      <c r="C41" s="16">
        <v>60.523504614051369</v>
      </c>
      <c r="D41" s="11">
        <v>68.110144606764067</v>
      </c>
      <c r="E41" s="107">
        <v>12.535030879476459</v>
      </c>
      <c r="F41" s="16">
        <v>577.13518827902578</v>
      </c>
      <c r="G41" s="11">
        <v>607.70843832391552</v>
      </c>
      <c r="H41" s="107">
        <v>5.2974156949356859</v>
      </c>
      <c r="I41" s="108">
        <v>0.76214982561710487</v>
      </c>
      <c r="J41" s="103">
        <v>11020</v>
      </c>
      <c r="K41" s="103">
        <v>10484</v>
      </c>
      <c r="L41" s="107">
        <v>-4.8638838475499098</v>
      </c>
      <c r="M41" s="103">
        <v>100499</v>
      </c>
      <c r="N41" s="103">
        <v>88556</v>
      </c>
      <c r="O41" s="107">
        <v>-11.883700335326719</v>
      </c>
      <c r="P41" s="108">
        <v>0.40064232343954842</v>
      </c>
      <c r="Q41" s="103">
        <v>0</v>
      </c>
      <c r="R41" s="103">
        <v>0</v>
      </c>
      <c r="S41" s="112" t="s">
        <v>57</v>
      </c>
      <c r="T41" s="103">
        <v>0</v>
      </c>
      <c r="U41" s="103">
        <v>0</v>
      </c>
      <c r="V41" s="112" t="s">
        <v>57</v>
      </c>
      <c r="W41" s="112" t="s">
        <v>57</v>
      </c>
      <c r="X41" s="16">
        <v>1526.2082478000009</v>
      </c>
      <c r="Y41" s="16">
        <v>1246.8647052000001</v>
      </c>
      <c r="Z41" s="107">
        <v>-18.303107914838552</v>
      </c>
      <c r="AA41" s="16">
        <v>16738.939188699998</v>
      </c>
      <c r="AB41" s="16">
        <v>11282.653950100001</v>
      </c>
      <c r="AC41" s="107">
        <v>-32.596362153483341</v>
      </c>
      <c r="AD41" s="108">
        <v>0.60630876825880542</v>
      </c>
    </row>
    <row r="42" spans="1:30" ht="14.25" customHeight="1">
      <c r="A42" s="5"/>
      <c r="B42" s="135" t="s">
        <v>79</v>
      </c>
      <c r="C42" s="16">
        <v>14.042762039999996</v>
      </c>
      <c r="D42" s="11">
        <v>15.385060166998217</v>
      </c>
      <c r="E42" s="107">
        <v>9.5586475308401759</v>
      </c>
      <c r="F42" s="16">
        <v>142.74972514099997</v>
      </c>
      <c r="G42" s="11">
        <v>173.16479298199479</v>
      </c>
      <c r="H42" s="107">
        <v>21.306568409117823</v>
      </c>
      <c r="I42" s="108">
        <v>9.265731112467708E-2</v>
      </c>
      <c r="J42" s="103">
        <v>1</v>
      </c>
      <c r="K42" s="103">
        <v>0</v>
      </c>
      <c r="L42" s="107">
        <v>-100</v>
      </c>
      <c r="M42" s="103">
        <v>15</v>
      </c>
      <c r="N42" s="103">
        <v>5</v>
      </c>
      <c r="O42" s="107">
        <v>-66.666666666666657</v>
      </c>
      <c r="P42" s="108">
        <v>0.29922202274087373</v>
      </c>
      <c r="Q42" s="103">
        <v>3848</v>
      </c>
      <c r="R42" s="103">
        <v>20544</v>
      </c>
      <c r="S42" s="107">
        <v>433.88773388773387</v>
      </c>
      <c r="T42" s="103">
        <v>59578</v>
      </c>
      <c r="U42" s="103">
        <v>168720</v>
      </c>
      <c r="V42" s="107">
        <v>183.19178220148379</v>
      </c>
      <c r="W42" s="108">
        <v>0.11453332388871487</v>
      </c>
      <c r="X42" s="16">
        <v>680.86941461800006</v>
      </c>
      <c r="Y42" s="16">
        <v>584.06005620000008</v>
      </c>
      <c r="Z42" s="107">
        <v>-14.218491290626503</v>
      </c>
      <c r="AA42" s="16">
        <v>7123.5369630039986</v>
      </c>
      <c r="AB42" s="16">
        <v>7017.5248387400006</v>
      </c>
      <c r="AC42" s="107">
        <v>-1.4881950471313707</v>
      </c>
      <c r="AD42" s="108">
        <v>0.50001516826763548</v>
      </c>
    </row>
    <row r="43" spans="1:30">
      <c r="A43" s="5"/>
      <c r="B43" s="135" t="s">
        <v>80</v>
      </c>
      <c r="C43" s="16">
        <v>0</v>
      </c>
      <c r="D43" s="11">
        <v>0</v>
      </c>
      <c r="E43" s="112" t="s">
        <v>57</v>
      </c>
      <c r="F43" s="16">
        <v>0</v>
      </c>
      <c r="G43" s="11">
        <v>0</v>
      </c>
      <c r="H43" s="112" t="s">
        <v>57</v>
      </c>
      <c r="I43" s="108">
        <v>0</v>
      </c>
      <c r="J43" s="103">
        <v>0</v>
      </c>
      <c r="K43" s="103">
        <v>0</v>
      </c>
      <c r="L43" s="112" t="s">
        <v>57</v>
      </c>
      <c r="M43" s="103">
        <v>0</v>
      </c>
      <c r="N43" s="103">
        <v>0</v>
      </c>
      <c r="O43" s="112" t="s">
        <v>57</v>
      </c>
      <c r="P43" s="108">
        <v>0</v>
      </c>
      <c r="Q43" s="103">
        <v>0</v>
      </c>
      <c r="R43" s="103">
        <v>0</v>
      </c>
      <c r="S43" s="112" t="s">
        <v>57</v>
      </c>
      <c r="T43" s="103">
        <v>0</v>
      </c>
      <c r="U43" s="103">
        <v>0</v>
      </c>
      <c r="V43" s="112" t="s">
        <v>57</v>
      </c>
      <c r="W43" s="108">
        <v>0</v>
      </c>
      <c r="X43" s="16">
        <v>0</v>
      </c>
      <c r="Y43" s="16">
        <v>0</v>
      </c>
      <c r="Z43" s="112" t="s">
        <v>57</v>
      </c>
      <c r="AA43" s="16">
        <v>0</v>
      </c>
      <c r="AB43" s="16">
        <v>0</v>
      </c>
      <c r="AC43" s="112" t="s">
        <v>57</v>
      </c>
      <c r="AD43" s="108">
        <v>0</v>
      </c>
    </row>
    <row r="44" spans="1:30" ht="15">
      <c r="A44" s="5"/>
      <c r="B44" s="139" t="s">
        <v>81</v>
      </c>
      <c r="C44" s="16">
        <v>2.0551564920000014</v>
      </c>
      <c r="D44" s="11">
        <v>2.6524822309999991</v>
      </c>
      <c r="E44" s="107">
        <v>29.064732604313882</v>
      </c>
      <c r="F44" s="16">
        <v>6.3723546320002065</v>
      </c>
      <c r="G44" s="11">
        <v>21.678678241000004</v>
      </c>
      <c r="H44" s="107">
        <v>240.19886671303047</v>
      </c>
      <c r="I44" s="108">
        <v>0.2567466941976399</v>
      </c>
      <c r="J44" s="103">
        <v>0</v>
      </c>
      <c r="K44" s="103">
        <v>0</v>
      </c>
      <c r="L44" s="107" t="s">
        <v>57</v>
      </c>
      <c r="M44" s="103">
        <v>4</v>
      </c>
      <c r="N44" s="103">
        <v>4</v>
      </c>
      <c r="O44" s="107">
        <v>0</v>
      </c>
      <c r="P44" s="108">
        <v>1.3048868010700073E-2</v>
      </c>
      <c r="Q44" s="103">
        <v>64656</v>
      </c>
      <c r="R44" s="103">
        <v>28047</v>
      </c>
      <c r="S44" s="107">
        <v>-56.621195248700815</v>
      </c>
      <c r="T44" s="103">
        <v>311030</v>
      </c>
      <c r="U44" s="103">
        <v>231219</v>
      </c>
      <c r="V44" s="107">
        <v>-25.660225701700799</v>
      </c>
      <c r="W44" s="108">
        <v>0.31286773230059384</v>
      </c>
      <c r="X44" s="16">
        <v>88.977500000000006</v>
      </c>
      <c r="Y44" s="16">
        <v>177.7809</v>
      </c>
      <c r="Z44" s="107">
        <v>99.804332555983251</v>
      </c>
      <c r="AA44" s="16">
        <v>4171.8356999999996</v>
      </c>
      <c r="AB44" s="16">
        <v>1357.8406999999997</v>
      </c>
      <c r="AC44" s="107">
        <v>-67.452200957961978</v>
      </c>
      <c r="AD44" s="108">
        <v>4.9990396919905145E-2</v>
      </c>
    </row>
    <row r="45" spans="1:30">
      <c r="A45" s="5"/>
      <c r="B45" s="140"/>
      <c r="C45" s="16"/>
      <c r="D45" s="11"/>
      <c r="E45" s="107"/>
      <c r="F45" s="16"/>
      <c r="G45" s="11"/>
      <c r="H45" s="107"/>
      <c r="I45" s="108"/>
      <c r="J45" s="103"/>
      <c r="K45" s="103"/>
      <c r="L45" s="107"/>
      <c r="M45" s="103"/>
      <c r="N45" s="103"/>
      <c r="O45" s="107"/>
      <c r="P45" s="108"/>
      <c r="Q45" s="103"/>
      <c r="R45" s="103"/>
      <c r="S45" s="107"/>
      <c r="T45" s="103"/>
      <c r="U45" s="103"/>
      <c r="V45" s="107"/>
      <c r="W45" s="108"/>
      <c r="X45" s="16"/>
      <c r="Y45" s="16"/>
      <c r="Z45" s="107"/>
      <c r="AA45" s="16"/>
      <c r="AB45" s="16"/>
      <c r="AC45" s="107"/>
      <c r="AD45" s="108"/>
    </row>
    <row r="46" spans="1:30" s="25" customFormat="1" ht="15">
      <c r="A46" s="17">
        <v>7</v>
      </c>
      <c r="B46" s="134" t="s">
        <v>87</v>
      </c>
      <c r="C46" s="12">
        <v>298.11973705099803</v>
      </c>
      <c r="D46" s="12">
        <v>274.09520205799936</v>
      </c>
      <c r="E46" s="105">
        <v>-8.0586864964559179</v>
      </c>
      <c r="F46" s="12">
        <v>2447.1418429229902</v>
      </c>
      <c r="G46" s="12">
        <v>3220.936079940986</v>
      </c>
      <c r="H46" s="105">
        <v>31.620326351566803</v>
      </c>
      <c r="I46" s="106">
        <v>1.0114039065710116</v>
      </c>
      <c r="J46" s="23">
        <v>18900</v>
      </c>
      <c r="K46" s="23">
        <v>19142</v>
      </c>
      <c r="L46" s="105">
        <v>1.2804232804232805</v>
      </c>
      <c r="M46" s="23">
        <v>148232</v>
      </c>
      <c r="N46" s="23">
        <v>154187</v>
      </c>
      <c r="O46" s="105">
        <v>4.0173511792325538</v>
      </c>
      <c r="P46" s="106">
        <v>0.66417698474926234</v>
      </c>
      <c r="Q46" s="23">
        <v>41634</v>
      </c>
      <c r="R46" s="23">
        <v>174784</v>
      </c>
      <c r="S46" s="105">
        <v>319.81073161358506</v>
      </c>
      <c r="T46" s="23">
        <v>3991260</v>
      </c>
      <c r="U46" s="23">
        <v>5860567</v>
      </c>
      <c r="V46" s="105">
        <v>46.83500949574821</v>
      </c>
      <c r="W46" s="106">
        <v>2.5994604184474102</v>
      </c>
      <c r="X46" s="12">
        <v>4101.5375972720012</v>
      </c>
      <c r="Y46" s="12">
        <v>24107.576688742996</v>
      </c>
      <c r="Z46" s="105">
        <v>487.76924792247013</v>
      </c>
      <c r="AA46" s="12">
        <v>134520.080328051</v>
      </c>
      <c r="AB46" s="12">
        <v>162313.22737935503</v>
      </c>
      <c r="AC46" s="105">
        <v>20.660965250336993</v>
      </c>
      <c r="AD46" s="106">
        <v>2.6138257782120964</v>
      </c>
    </row>
    <row r="47" spans="1:30">
      <c r="A47" s="5"/>
      <c r="B47" s="135" t="s">
        <v>77</v>
      </c>
      <c r="C47" s="16">
        <v>34.48845266699999</v>
      </c>
      <c r="D47" s="11">
        <v>10.111590643</v>
      </c>
      <c r="E47" s="107">
        <v>-70.681228466143395</v>
      </c>
      <c r="F47" s="16">
        <v>360.30594556699884</v>
      </c>
      <c r="G47" s="11">
        <v>187.42389258400007</v>
      </c>
      <c r="H47" s="107">
        <v>-47.982015037509662</v>
      </c>
      <c r="I47" s="108">
        <v>0.48631856141752289</v>
      </c>
      <c r="J47" s="103">
        <v>255</v>
      </c>
      <c r="K47" s="103">
        <v>81</v>
      </c>
      <c r="L47" s="107">
        <v>-68.235294117647058</v>
      </c>
      <c r="M47" s="103">
        <v>2969</v>
      </c>
      <c r="N47" s="103">
        <v>1391</v>
      </c>
      <c r="O47" s="107">
        <v>-53.149208487706304</v>
      </c>
      <c r="P47" s="108">
        <v>0.12954658694569007</v>
      </c>
      <c r="Q47" s="103">
        <v>0</v>
      </c>
      <c r="R47" s="103">
        <v>0</v>
      </c>
      <c r="S47" s="112" t="s">
        <v>57</v>
      </c>
      <c r="T47" s="103">
        <v>0</v>
      </c>
      <c r="U47" s="103">
        <v>0</v>
      </c>
      <c r="V47" s="112" t="s">
        <v>57</v>
      </c>
      <c r="W47" s="112" t="s">
        <v>57</v>
      </c>
      <c r="X47" s="16">
        <v>38.057493366999594</v>
      </c>
      <c r="Y47" s="16">
        <v>14.232016343000009</v>
      </c>
      <c r="Z47" s="107">
        <v>-62.603905081828451</v>
      </c>
      <c r="AA47" s="16">
        <v>394.67503188599852</v>
      </c>
      <c r="AB47" s="16">
        <v>350.53760356500004</v>
      </c>
      <c r="AC47" s="107">
        <v>-11.183232977795141</v>
      </c>
      <c r="AD47" s="108">
        <v>1.042124915730595</v>
      </c>
    </row>
    <row r="48" spans="1:30">
      <c r="A48" s="5"/>
      <c r="B48" s="135" t="s">
        <v>78</v>
      </c>
      <c r="C48" s="16">
        <v>144.25290074299804</v>
      </c>
      <c r="D48" s="11">
        <v>163.61915155599934</v>
      </c>
      <c r="E48" s="107">
        <v>13.425207197395874</v>
      </c>
      <c r="F48" s="16">
        <v>1074.7873362239916</v>
      </c>
      <c r="G48" s="11">
        <v>1249.2053781279856</v>
      </c>
      <c r="H48" s="107">
        <v>16.228144491985745</v>
      </c>
      <c r="I48" s="108">
        <v>1.5666750715623983</v>
      </c>
      <c r="J48" s="103">
        <v>18641</v>
      </c>
      <c r="K48" s="103">
        <v>19060</v>
      </c>
      <c r="L48" s="107">
        <v>2.2477334906925597</v>
      </c>
      <c r="M48" s="103">
        <v>145190</v>
      </c>
      <c r="N48" s="103">
        <v>152762</v>
      </c>
      <c r="O48" s="107">
        <v>5.2152352090364351</v>
      </c>
      <c r="P48" s="108">
        <v>0.69112112802376235</v>
      </c>
      <c r="Q48" s="103">
        <v>0</v>
      </c>
      <c r="R48" s="103">
        <v>0</v>
      </c>
      <c r="S48" s="112" t="s">
        <v>57</v>
      </c>
      <c r="T48" s="103">
        <v>0</v>
      </c>
      <c r="U48" s="103">
        <v>0</v>
      </c>
      <c r="V48" s="112" t="s">
        <v>57</v>
      </c>
      <c r="W48" s="112" t="s">
        <v>57</v>
      </c>
      <c r="X48" s="16">
        <v>1679.1419672050024</v>
      </c>
      <c r="Y48" s="16">
        <v>1639.7402260999997</v>
      </c>
      <c r="Z48" s="107">
        <v>-2.3465401898440068</v>
      </c>
      <c r="AA48" s="16">
        <v>14062.231013365001</v>
      </c>
      <c r="AB48" s="16">
        <v>11994.792086289999</v>
      </c>
      <c r="AC48" s="107">
        <v>-14.702069146140964</v>
      </c>
      <c r="AD48" s="108">
        <v>0.64457774274770674</v>
      </c>
    </row>
    <row r="49" spans="1:30">
      <c r="A49" s="5"/>
      <c r="B49" s="135" t="s">
        <v>79</v>
      </c>
      <c r="C49" s="16">
        <v>118.40916728600001</v>
      </c>
      <c r="D49" s="11">
        <v>66.874986247999999</v>
      </c>
      <c r="E49" s="107">
        <v>-43.522120980317972</v>
      </c>
      <c r="F49" s="16">
        <v>858.43786540300005</v>
      </c>
      <c r="G49" s="11">
        <v>1521.646556315</v>
      </c>
      <c r="H49" s="107">
        <v>77.257623136259454</v>
      </c>
      <c r="I49" s="108">
        <v>0.81420522013924823</v>
      </c>
      <c r="J49" s="103">
        <v>0</v>
      </c>
      <c r="K49" s="103">
        <v>0</v>
      </c>
      <c r="L49" s="107" t="s">
        <v>57</v>
      </c>
      <c r="M49" s="103">
        <v>6</v>
      </c>
      <c r="N49" s="103">
        <v>13</v>
      </c>
      <c r="O49" s="107">
        <v>116.66666666666667</v>
      </c>
      <c r="P49" s="108">
        <v>0.77797725912627169</v>
      </c>
      <c r="Q49" s="103">
        <v>5735</v>
      </c>
      <c r="R49" s="103">
        <v>4666</v>
      </c>
      <c r="S49" s="107">
        <v>-18.639930252833476</v>
      </c>
      <c r="T49" s="103">
        <v>82382</v>
      </c>
      <c r="U49" s="103">
        <v>42774</v>
      </c>
      <c r="V49" s="107">
        <v>-48.078463742079578</v>
      </c>
      <c r="W49" s="108">
        <v>2.9036559957419928E-2</v>
      </c>
      <c r="X49" s="16">
        <v>1274.6189422</v>
      </c>
      <c r="Y49" s="16">
        <v>1103.4767898</v>
      </c>
      <c r="Z49" s="107">
        <v>-13.426926804069584</v>
      </c>
      <c r="AA49" s="16">
        <v>9987.5805657000019</v>
      </c>
      <c r="AB49" s="16">
        <v>10058.104463499998</v>
      </c>
      <c r="AC49" s="107">
        <v>0.70611593404506667</v>
      </c>
      <c r="AD49" s="108">
        <v>0.71666362589938526</v>
      </c>
    </row>
    <row r="50" spans="1:30">
      <c r="A50" s="5"/>
      <c r="B50" s="135" t="s">
        <v>80</v>
      </c>
      <c r="C50" s="141">
        <v>9.1647232000000009E-2</v>
      </c>
      <c r="D50" s="11">
        <v>2.7634819999999997E-2</v>
      </c>
      <c r="E50" s="107">
        <v>-69.846530662268137</v>
      </c>
      <c r="F50" s="13">
        <v>1.5656641400000004</v>
      </c>
      <c r="G50" s="11">
        <v>0.50741594100000009</v>
      </c>
      <c r="H50" s="107">
        <v>-67.591009589068065</v>
      </c>
      <c r="I50" s="108">
        <v>1.0450264622690535E-2</v>
      </c>
      <c r="J50" s="14">
        <v>0</v>
      </c>
      <c r="K50" s="14">
        <v>0</v>
      </c>
      <c r="L50" s="112" t="s">
        <v>57</v>
      </c>
      <c r="M50" s="14">
        <v>2</v>
      </c>
      <c r="N50" s="14">
        <v>4</v>
      </c>
      <c r="O50" s="112">
        <v>100</v>
      </c>
      <c r="P50" s="108">
        <v>7.7369439071566723E-2</v>
      </c>
      <c r="Q50" s="14">
        <v>71</v>
      </c>
      <c r="R50" s="14">
        <v>24</v>
      </c>
      <c r="S50" s="107">
        <v>-66.197183098591552</v>
      </c>
      <c r="T50" s="14">
        <v>1470</v>
      </c>
      <c r="U50" s="14">
        <v>298</v>
      </c>
      <c r="V50" s="107">
        <v>-79.727891156462576</v>
      </c>
      <c r="W50" s="108">
        <v>7.029532054902061E-3</v>
      </c>
      <c r="X50" s="141">
        <v>33.7716055</v>
      </c>
      <c r="Y50" s="141">
        <v>6.781600000000001</v>
      </c>
      <c r="Z50" s="107">
        <v>-79.919225338576211</v>
      </c>
      <c r="AA50" s="13">
        <v>421.37752749999993</v>
      </c>
      <c r="AB50" s="13">
        <v>142.09359960000006</v>
      </c>
      <c r="AC50" s="107">
        <v>-66.278790318261542</v>
      </c>
      <c r="AD50" s="108">
        <v>7.2638686929165808E-2</v>
      </c>
    </row>
    <row r="51" spans="1:30" ht="15">
      <c r="A51" s="5"/>
      <c r="B51" s="139" t="s">
        <v>81</v>
      </c>
      <c r="C51" s="16">
        <v>0.87756912300000012</v>
      </c>
      <c r="D51" s="11">
        <v>33.461838790999998</v>
      </c>
      <c r="E51" s="107">
        <v>3713.0146006743666</v>
      </c>
      <c r="F51" s="16">
        <v>152.0450315889999</v>
      </c>
      <c r="G51" s="11">
        <v>262.15283697300015</v>
      </c>
      <c r="H51" s="107">
        <v>72.41789109008036</v>
      </c>
      <c r="I51" s="108">
        <v>3.1047499076791429</v>
      </c>
      <c r="J51" s="103">
        <v>4</v>
      </c>
      <c r="K51" s="103">
        <v>1</v>
      </c>
      <c r="L51" s="107">
        <v>-75</v>
      </c>
      <c r="M51" s="103">
        <v>65</v>
      </c>
      <c r="N51" s="103">
        <v>17</v>
      </c>
      <c r="O51" s="107">
        <v>-73.846153846153854</v>
      </c>
      <c r="P51" s="108">
        <v>5.5457689045475309E-2</v>
      </c>
      <c r="Q51" s="103">
        <v>35828</v>
      </c>
      <c r="R51" s="103">
        <v>170094</v>
      </c>
      <c r="S51" s="107">
        <v>374.75159093446467</v>
      </c>
      <c r="T51" s="103">
        <v>3907408</v>
      </c>
      <c r="U51" s="103">
        <v>5817495</v>
      </c>
      <c r="V51" s="107">
        <v>48.883735714314966</v>
      </c>
      <c r="W51" s="108">
        <v>7.8717859186314412</v>
      </c>
      <c r="X51" s="16">
        <v>1075.9475889999999</v>
      </c>
      <c r="Y51" s="16">
        <v>21343.346056499999</v>
      </c>
      <c r="Z51" s="107">
        <v>1883.6789704911919</v>
      </c>
      <c r="AA51" s="16">
        <v>109654.21618959999</v>
      </c>
      <c r="AB51" s="16">
        <v>139767.69962640002</v>
      </c>
      <c r="AC51" s="107">
        <v>27.462221228896173</v>
      </c>
      <c r="AD51" s="108">
        <v>5.145701392590321</v>
      </c>
    </row>
    <row r="52" spans="1:30">
      <c r="A52" s="5"/>
      <c r="B52" s="140"/>
      <c r="C52" s="16"/>
      <c r="D52" s="11"/>
      <c r="E52" s="107"/>
      <c r="F52" s="16"/>
      <c r="G52" s="11"/>
      <c r="H52" s="107"/>
      <c r="I52" s="108"/>
      <c r="J52" s="103"/>
      <c r="K52" s="103"/>
      <c r="L52" s="107"/>
      <c r="M52" s="103"/>
      <c r="N52" s="103"/>
      <c r="O52" s="107"/>
      <c r="P52" s="108"/>
      <c r="Q52" s="103"/>
      <c r="R52" s="103"/>
      <c r="S52" s="107"/>
      <c r="T52" s="103"/>
      <c r="U52" s="103"/>
      <c r="V52" s="107"/>
      <c r="W52" s="108"/>
      <c r="X52" s="16"/>
      <c r="Y52" s="16"/>
      <c r="Z52" s="107"/>
      <c r="AA52" s="16"/>
      <c r="AB52" s="16"/>
      <c r="AC52" s="107"/>
      <c r="AD52" s="108"/>
    </row>
    <row r="53" spans="1:30" s="25" customFormat="1" ht="15">
      <c r="A53" s="17">
        <v>8</v>
      </c>
      <c r="B53" s="134" t="s">
        <v>88</v>
      </c>
      <c r="C53" s="12">
        <v>47.580463467999913</v>
      </c>
      <c r="D53" s="12">
        <v>48.634327939999594</v>
      </c>
      <c r="E53" s="105">
        <v>2.2149100601099736</v>
      </c>
      <c r="F53" s="12">
        <v>376.35883256295085</v>
      </c>
      <c r="G53" s="12">
        <v>386.3115138239753</v>
      </c>
      <c r="H53" s="105">
        <v>2.6444659723403032</v>
      </c>
      <c r="I53" s="106">
        <v>0.12130541076806738</v>
      </c>
      <c r="J53" s="23">
        <v>8399</v>
      </c>
      <c r="K53" s="23">
        <v>8009</v>
      </c>
      <c r="L53" s="105">
        <v>-4.6434099297535418</v>
      </c>
      <c r="M53" s="23">
        <v>53725</v>
      </c>
      <c r="N53" s="23">
        <v>45153</v>
      </c>
      <c r="O53" s="105">
        <v>-15.955328059562587</v>
      </c>
      <c r="P53" s="106">
        <v>0.19450137425582861</v>
      </c>
      <c r="Q53" s="23">
        <v>23362</v>
      </c>
      <c r="R53" s="23">
        <v>18859</v>
      </c>
      <c r="S53" s="105">
        <v>-19.274890848386271</v>
      </c>
      <c r="T53" s="23">
        <v>305631</v>
      </c>
      <c r="U53" s="23">
        <v>226211</v>
      </c>
      <c r="V53" s="105">
        <v>-25.985583923096804</v>
      </c>
      <c r="W53" s="106">
        <v>0.10033611777109744</v>
      </c>
      <c r="X53" s="12">
        <v>1083.18977010906</v>
      </c>
      <c r="Y53" s="12">
        <v>887.73957573078007</v>
      </c>
      <c r="Z53" s="105">
        <v>-18.043947586266547</v>
      </c>
      <c r="AA53" s="12">
        <v>13734.72209709442</v>
      </c>
      <c r="AB53" s="12">
        <v>8797.9888374333987</v>
      </c>
      <c r="AC53" s="105">
        <v>-35.943452111822396</v>
      </c>
      <c r="AD53" s="106">
        <v>0.14167921118319562</v>
      </c>
    </row>
    <row r="54" spans="1:30">
      <c r="A54" s="5"/>
      <c r="B54" s="135" t="s">
        <v>77</v>
      </c>
      <c r="C54" s="16">
        <v>3.7966136000000086</v>
      </c>
      <c r="D54" s="11">
        <v>1.0791131500000022</v>
      </c>
      <c r="E54" s="107">
        <v>-71.576956106357528</v>
      </c>
      <c r="F54" s="16">
        <v>25.715008650000041</v>
      </c>
      <c r="G54" s="11">
        <v>15.508381644999952</v>
      </c>
      <c r="H54" s="107">
        <v>-39.691322464323079</v>
      </c>
      <c r="I54" s="108">
        <v>4.0240407706451285E-2</v>
      </c>
      <c r="J54" s="103">
        <v>3134</v>
      </c>
      <c r="K54" s="103">
        <v>3121</v>
      </c>
      <c r="L54" s="107">
        <v>-0.41480536056158263</v>
      </c>
      <c r="M54" s="103">
        <v>4713</v>
      </c>
      <c r="N54" s="103">
        <v>3302</v>
      </c>
      <c r="O54" s="107">
        <v>-29.938468067048589</v>
      </c>
      <c r="P54" s="108">
        <v>0.30752180452528299</v>
      </c>
      <c r="Q54" s="103">
        <v>0</v>
      </c>
      <c r="R54" s="103">
        <v>0</v>
      </c>
      <c r="S54" s="112" t="s">
        <v>57</v>
      </c>
      <c r="T54" s="103">
        <v>0</v>
      </c>
      <c r="U54" s="103">
        <v>0</v>
      </c>
      <c r="V54" s="112" t="s">
        <v>57</v>
      </c>
      <c r="W54" s="112" t="s">
        <v>57</v>
      </c>
      <c r="X54" s="16">
        <v>5.1448420000000805</v>
      </c>
      <c r="Y54" s="16">
        <v>3.0296044000001454</v>
      </c>
      <c r="Z54" s="107">
        <v>-41.113752375678438</v>
      </c>
      <c r="AA54" s="16">
        <v>36.774502600000041</v>
      </c>
      <c r="AB54" s="16">
        <v>31.46698649999929</v>
      </c>
      <c r="AC54" s="107">
        <v>-14.432597927240884</v>
      </c>
      <c r="AD54" s="108">
        <v>9.3549252123322699E-2</v>
      </c>
    </row>
    <row r="55" spans="1:30">
      <c r="A55" s="5"/>
      <c r="B55" s="135" t="s">
        <v>78</v>
      </c>
      <c r="C55" s="16">
        <v>41.297177362999847</v>
      </c>
      <c r="D55" s="11">
        <v>46.697751086999716</v>
      </c>
      <c r="E55" s="107">
        <v>13.077343462312527</v>
      </c>
      <c r="F55" s="16">
        <v>325.27004499599775</v>
      </c>
      <c r="G55" s="11">
        <v>348.7431685729926</v>
      </c>
      <c r="H55" s="107">
        <v>7.216503314125859</v>
      </c>
      <c r="I55" s="108">
        <v>0.4373718190356794</v>
      </c>
      <c r="J55" s="103">
        <v>5267</v>
      </c>
      <c r="K55" s="103">
        <v>4888</v>
      </c>
      <c r="L55" s="107">
        <v>-7.1957471046136323</v>
      </c>
      <c r="M55" s="103">
        <v>49008</v>
      </c>
      <c r="N55" s="103">
        <v>41848</v>
      </c>
      <c r="O55" s="107">
        <v>-14.609859614756774</v>
      </c>
      <c r="P55" s="108">
        <v>0.18932743068000163</v>
      </c>
      <c r="Q55" s="103">
        <v>0</v>
      </c>
      <c r="R55" s="103">
        <v>0</v>
      </c>
      <c r="S55" s="112" t="s">
        <v>57</v>
      </c>
      <c r="T55" s="103">
        <v>0</v>
      </c>
      <c r="U55" s="103">
        <v>0</v>
      </c>
      <c r="V55" s="112" t="s">
        <v>57</v>
      </c>
      <c r="W55" s="112" t="s">
        <v>57</v>
      </c>
      <c r="X55" s="16">
        <v>868.86085610000055</v>
      </c>
      <c r="Y55" s="16">
        <v>856.41349570000875</v>
      </c>
      <c r="Z55" s="107">
        <v>-1.4326068797555749</v>
      </c>
      <c r="AA55" s="16">
        <v>10167.247477086141</v>
      </c>
      <c r="AB55" s="16">
        <v>7475.3812079000145</v>
      </c>
      <c r="AC55" s="107">
        <v>-26.475860602909172</v>
      </c>
      <c r="AD55" s="108">
        <v>0.40171303599954039</v>
      </c>
    </row>
    <row r="56" spans="1:30">
      <c r="A56" s="5"/>
      <c r="B56" s="135" t="s">
        <v>79</v>
      </c>
      <c r="C56" s="16">
        <v>2.3779510320000532</v>
      </c>
      <c r="D56" s="11">
        <v>0.80893890499986765</v>
      </c>
      <c r="E56" s="107">
        <v>-65.98168363797285</v>
      </c>
      <c r="F56" s="16">
        <v>24.163472994953082</v>
      </c>
      <c r="G56" s="11">
        <v>21.229708126982732</v>
      </c>
      <c r="H56" s="107">
        <v>-12.141321194114408</v>
      </c>
      <c r="I56" s="108">
        <v>1.1359628231198573E-2</v>
      </c>
      <c r="J56" s="103">
        <v>-3</v>
      </c>
      <c r="K56" s="103">
        <v>0</v>
      </c>
      <c r="L56" s="112">
        <v>-100</v>
      </c>
      <c r="M56" s="103">
        <v>-3</v>
      </c>
      <c r="N56" s="103">
        <v>0</v>
      </c>
      <c r="O56" s="112">
        <v>-100</v>
      </c>
      <c r="P56" s="108">
        <v>0</v>
      </c>
      <c r="Q56" s="103">
        <v>22327</v>
      </c>
      <c r="R56" s="103">
        <v>18698</v>
      </c>
      <c r="S56" s="107">
        <v>-16.253863035786267</v>
      </c>
      <c r="T56" s="103">
        <v>277423</v>
      </c>
      <c r="U56" s="103">
        <v>221642</v>
      </c>
      <c r="V56" s="107">
        <v>-20.106840456631208</v>
      </c>
      <c r="W56" s="108">
        <v>0.15045871842900985</v>
      </c>
      <c r="X56" s="16">
        <v>115.11457599998235</v>
      </c>
      <c r="Y56" s="16">
        <v>29.66106000000185</v>
      </c>
      <c r="Z56" s="107">
        <v>-74.233445467404238</v>
      </c>
      <c r="AA56" s="16">
        <v>1349.4956483979629</v>
      </c>
      <c r="AB56" s="16">
        <v>889.77331319984569</v>
      </c>
      <c r="AC56" s="107">
        <v>-34.06623324379526</v>
      </c>
      <c r="AD56" s="108">
        <v>6.3398443631238283E-2</v>
      </c>
    </row>
    <row r="57" spans="1:30">
      <c r="A57" s="5"/>
      <c r="B57" s="135" t="s">
        <v>80</v>
      </c>
      <c r="C57" s="16">
        <v>0</v>
      </c>
      <c r="D57" s="11">
        <v>0</v>
      </c>
      <c r="E57" s="112" t="s">
        <v>57</v>
      </c>
      <c r="F57" s="16">
        <v>0</v>
      </c>
      <c r="G57" s="11">
        <v>0</v>
      </c>
      <c r="H57" s="107" t="s">
        <v>57</v>
      </c>
      <c r="I57" s="108">
        <v>0</v>
      </c>
      <c r="J57" s="103">
        <v>0</v>
      </c>
      <c r="K57" s="103">
        <v>0</v>
      </c>
      <c r="L57" s="112" t="s">
        <v>57</v>
      </c>
      <c r="M57" s="103">
        <v>0</v>
      </c>
      <c r="N57" s="103">
        <v>0</v>
      </c>
      <c r="O57" s="112" t="s">
        <v>57</v>
      </c>
      <c r="P57" s="108">
        <v>0</v>
      </c>
      <c r="Q57" s="103">
        <v>0</v>
      </c>
      <c r="R57" s="103">
        <v>0</v>
      </c>
      <c r="S57" s="112" t="s">
        <v>57</v>
      </c>
      <c r="T57" s="103">
        <v>0</v>
      </c>
      <c r="U57" s="103">
        <v>0</v>
      </c>
      <c r="V57" s="112" t="s">
        <v>57</v>
      </c>
      <c r="W57" s="108">
        <v>0</v>
      </c>
      <c r="X57" s="16">
        <v>0</v>
      </c>
      <c r="Y57" s="16">
        <v>0</v>
      </c>
      <c r="Z57" s="112" t="s">
        <v>57</v>
      </c>
      <c r="AA57" s="16">
        <v>0</v>
      </c>
      <c r="AB57" s="16">
        <v>0</v>
      </c>
      <c r="AC57" s="112" t="s">
        <v>57</v>
      </c>
      <c r="AD57" s="108">
        <v>0</v>
      </c>
    </row>
    <row r="58" spans="1:30" ht="15">
      <c r="A58" s="5"/>
      <c r="B58" s="139" t="s">
        <v>81</v>
      </c>
      <c r="C58" s="16">
        <v>0.10872147300000001</v>
      </c>
      <c r="D58" s="11">
        <v>4.8524797999999994E-2</v>
      </c>
      <c r="E58" s="107">
        <v>-55.367788293302475</v>
      </c>
      <c r="F58" s="16">
        <v>1.2103059220000001</v>
      </c>
      <c r="G58" s="11">
        <v>0.83025547900000018</v>
      </c>
      <c r="H58" s="107">
        <v>-31.401188417881663</v>
      </c>
      <c r="I58" s="108">
        <v>9.8329495554566188E-3</v>
      </c>
      <c r="J58" s="103">
        <v>1</v>
      </c>
      <c r="K58" s="103">
        <v>0</v>
      </c>
      <c r="L58" s="107">
        <v>-100</v>
      </c>
      <c r="M58" s="103">
        <v>7</v>
      </c>
      <c r="N58" s="103">
        <v>3</v>
      </c>
      <c r="O58" s="107">
        <v>-57.142857142857139</v>
      </c>
      <c r="P58" s="108">
        <v>9.7866510080250532E-3</v>
      </c>
      <c r="Q58" s="103">
        <v>1035</v>
      </c>
      <c r="R58" s="103">
        <v>161</v>
      </c>
      <c r="S58" s="107">
        <v>-84.444444444444443</v>
      </c>
      <c r="T58" s="103">
        <v>28208</v>
      </c>
      <c r="U58" s="103">
        <v>4569</v>
      </c>
      <c r="V58" s="107">
        <v>-83.802467385138968</v>
      </c>
      <c r="W58" s="108">
        <v>6.1824186977774897E-3</v>
      </c>
      <c r="X58" s="16">
        <v>94.069496009076914</v>
      </c>
      <c r="Y58" s="16">
        <v>-1.3645843692307686</v>
      </c>
      <c r="Z58" s="107">
        <v>-101.45061303304857</v>
      </c>
      <c r="AA58" s="16">
        <v>2181.2044690103144</v>
      </c>
      <c r="AB58" s="16">
        <v>401.36732983353846</v>
      </c>
      <c r="AC58" s="107">
        <v>-81.598821406429067</v>
      </c>
      <c r="AD58" s="108">
        <v>1.4776779138422555E-2</v>
      </c>
    </row>
    <row r="59" spans="1:30">
      <c r="A59" s="5"/>
      <c r="B59" s="140"/>
      <c r="C59" s="16"/>
      <c r="D59" s="11"/>
      <c r="E59" s="107"/>
      <c r="F59" s="16"/>
      <c r="G59" s="11"/>
      <c r="H59" s="107"/>
      <c r="I59" s="108"/>
      <c r="J59" s="103"/>
      <c r="K59" s="103"/>
      <c r="L59" s="107"/>
      <c r="M59" s="103"/>
      <c r="N59" s="103"/>
      <c r="O59" s="107"/>
      <c r="P59" s="108"/>
      <c r="Q59" s="103"/>
      <c r="R59" s="103"/>
      <c r="S59" s="107"/>
      <c r="T59" s="103"/>
      <c r="U59" s="103"/>
      <c r="V59" s="107"/>
      <c r="W59" s="108"/>
      <c r="X59" s="16"/>
      <c r="Y59" s="16"/>
      <c r="Z59" s="107"/>
      <c r="AA59" s="16"/>
      <c r="AB59" s="16"/>
      <c r="AC59" s="107"/>
      <c r="AD59" s="108"/>
    </row>
    <row r="60" spans="1:30" s="26" customFormat="1" ht="15">
      <c r="A60" s="17">
        <v>9</v>
      </c>
      <c r="B60" s="134" t="s">
        <v>89</v>
      </c>
      <c r="C60" s="12">
        <v>80.396792667</v>
      </c>
      <c r="D60" s="12">
        <v>0</v>
      </c>
      <c r="E60" s="127">
        <v>-100</v>
      </c>
      <c r="F60" s="12">
        <v>842.14187592838789</v>
      </c>
      <c r="G60" s="12">
        <v>435.65103984184691</v>
      </c>
      <c r="H60" s="127">
        <v>-48.26868817542416</v>
      </c>
      <c r="I60" s="106">
        <v>0.13679848114397861</v>
      </c>
      <c r="J60" s="23">
        <v>10924</v>
      </c>
      <c r="K60" s="23">
        <v>0</v>
      </c>
      <c r="L60" s="127">
        <v>-100</v>
      </c>
      <c r="M60" s="23">
        <v>107226</v>
      </c>
      <c r="N60" s="23">
        <v>61374</v>
      </c>
      <c r="O60" s="127">
        <v>-42.762016675060153</v>
      </c>
      <c r="P60" s="106">
        <v>0.26437506574485026</v>
      </c>
      <c r="Q60" s="23">
        <v>11405</v>
      </c>
      <c r="R60" s="23">
        <v>0</v>
      </c>
      <c r="S60" s="127">
        <v>-100</v>
      </c>
      <c r="T60" s="23">
        <v>1091871</v>
      </c>
      <c r="U60" s="23">
        <v>144394</v>
      </c>
      <c r="V60" s="127">
        <v>-86.775543997413621</v>
      </c>
      <c r="W60" s="106">
        <v>6.4046104696234243E-2</v>
      </c>
      <c r="X60" s="12">
        <v>3595.5259296759996</v>
      </c>
      <c r="Y60" s="12">
        <v>0</v>
      </c>
      <c r="Z60" s="127">
        <v>-100</v>
      </c>
      <c r="AA60" s="12">
        <v>60258.079384746365</v>
      </c>
      <c r="AB60" s="12">
        <v>52819.224543278295</v>
      </c>
      <c r="AC60" s="127">
        <v>-12.344991605144205</v>
      </c>
      <c r="AD60" s="106">
        <v>0.85057917290820884</v>
      </c>
    </row>
    <row r="61" spans="1:30" s="27" customFormat="1">
      <c r="A61" s="5"/>
      <c r="B61" s="135" t="s">
        <v>77</v>
      </c>
      <c r="C61" s="16">
        <v>7.9094886120000005</v>
      </c>
      <c r="D61" s="137">
        <v>0</v>
      </c>
      <c r="E61" s="127">
        <v>-100</v>
      </c>
      <c r="F61" s="16">
        <v>124.58845224499998</v>
      </c>
      <c r="G61" s="137">
        <v>53.750115783000012</v>
      </c>
      <c r="H61" s="127">
        <v>-56.857866989709613</v>
      </c>
      <c r="I61" s="108">
        <v>0.13946823226872485</v>
      </c>
      <c r="J61" s="103">
        <v>106</v>
      </c>
      <c r="K61" s="103">
        <v>0</v>
      </c>
      <c r="L61" s="127">
        <v>-100</v>
      </c>
      <c r="M61" s="103">
        <v>1191</v>
      </c>
      <c r="N61" s="103">
        <v>629</v>
      </c>
      <c r="O61" s="127">
        <v>-47.187237615449199</v>
      </c>
      <c r="P61" s="108">
        <v>5.8580016670624777E-2</v>
      </c>
      <c r="Q61" s="103">
        <v>0</v>
      </c>
      <c r="R61" s="103">
        <v>0</v>
      </c>
      <c r="S61" s="127" t="s">
        <v>57</v>
      </c>
      <c r="T61" s="103">
        <v>0</v>
      </c>
      <c r="U61" s="103">
        <v>0</v>
      </c>
      <c r="V61" s="127" t="s">
        <v>57</v>
      </c>
      <c r="W61" s="112" t="s">
        <v>57</v>
      </c>
      <c r="X61" s="16">
        <v>2.8373393</v>
      </c>
      <c r="Y61" s="16">
        <v>0</v>
      </c>
      <c r="Z61" s="127">
        <v>-100</v>
      </c>
      <c r="AA61" s="16">
        <v>17.3093273</v>
      </c>
      <c r="AB61" s="16">
        <v>50.662899899999999</v>
      </c>
      <c r="AC61" s="127">
        <v>192.6913277559897</v>
      </c>
      <c r="AD61" s="108">
        <v>0.15061742235926745</v>
      </c>
    </row>
    <row r="62" spans="1:30" s="27" customFormat="1">
      <c r="A62" s="5"/>
      <c r="B62" s="135" t="s">
        <v>78</v>
      </c>
      <c r="C62" s="16">
        <v>60.710413954999993</v>
      </c>
      <c r="D62" s="137">
        <v>0</v>
      </c>
      <c r="E62" s="127">
        <v>-100</v>
      </c>
      <c r="F62" s="16">
        <v>573.82042684500016</v>
      </c>
      <c r="G62" s="137">
        <v>336.08196946899994</v>
      </c>
      <c r="H62" s="127">
        <v>-41.430811148209244</v>
      </c>
      <c r="I62" s="108">
        <v>0.42149293686016476</v>
      </c>
      <c r="J62" s="103">
        <v>10818</v>
      </c>
      <c r="K62" s="103">
        <v>0</v>
      </c>
      <c r="L62" s="127">
        <v>-100</v>
      </c>
      <c r="M62" s="103">
        <v>106023</v>
      </c>
      <c r="N62" s="103">
        <v>60717</v>
      </c>
      <c r="O62" s="127">
        <v>-42.732237344727089</v>
      </c>
      <c r="P62" s="108">
        <v>0.27469397841229348</v>
      </c>
      <c r="Q62" s="103">
        <v>0</v>
      </c>
      <c r="R62" s="103">
        <v>0</v>
      </c>
      <c r="S62" s="127" t="s">
        <v>57</v>
      </c>
      <c r="T62" s="103">
        <v>0</v>
      </c>
      <c r="U62" s="103">
        <v>0</v>
      </c>
      <c r="V62" s="127" t="s">
        <v>57</v>
      </c>
      <c r="W62" s="112" t="s">
        <v>57</v>
      </c>
      <c r="X62" s="16">
        <v>908.23455419999993</v>
      </c>
      <c r="Y62" s="16">
        <v>0</v>
      </c>
      <c r="Z62" s="127">
        <v>-100</v>
      </c>
      <c r="AA62" s="16">
        <v>10943.538822899998</v>
      </c>
      <c r="AB62" s="16">
        <v>5298.2172917000007</v>
      </c>
      <c r="AC62" s="127">
        <v>-51.585886636476587</v>
      </c>
      <c r="AD62" s="108">
        <v>0.28471631003711312</v>
      </c>
    </row>
    <row r="63" spans="1:30" s="27" customFormat="1">
      <c r="A63" s="5"/>
      <c r="B63" s="135" t="s">
        <v>79</v>
      </c>
      <c r="C63" s="16">
        <v>2.0920100000000001E-2</v>
      </c>
      <c r="D63" s="137">
        <v>0</v>
      </c>
      <c r="E63" s="127">
        <v>-100</v>
      </c>
      <c r="F63" s="16">
        <v>0.55752414245762716</v>
      </c>
      <c r="G63" s="137">
        <v>0.21275849999999999</v>
      </c>
      <c r="H63" s="127">
        <v>-61.83869292867977</v>
      </c>
      <c r="I63" s="108">
        <v>1.1384317902871502E-4</v>
      </c>
      <c r="J63" s="103">
        <v>0</v>
      </c>
      <c r="K63" s="103">
        <v>0</v>
      </c>
      <c r="L63" s="127" t="s">
        <v>57</v>
      </c>
      <c r="M63" s="103">
        <v>0</v>
      </c>
      <c r="N63" s="103">
        <v>0</v>
      </c>
      <c r="O63" s="127" t="s">
        <v>57</v>
      </c>
      <c r="P63" s="108">
        <v>0</v>
      </c>
      <c r="Q63" s="103">
        <v>32</v>
      </c>
      <c r="R63" s="103">
        <v>0</v>
      </c>
      <c r="S63" s="127">
        <v>-100</v>
      </c>
      <c r="T63" s="103">
        <v>3368</v>
      </c>
      <c r="U63" s="103">
        <v>933</v>
      </c>
      <c r="V63" s="127">
        <v>-72.298099762470315</v>
      </c>
      <c r="W63" s="108">
        <v>6.333546182324027E-4</v>
      </c>
      <c r="X63" s="16">
        <v>1.86358</v>
      </c>
      <c r="Y63" s="16">
        <v>0</v>
      </c>
      <c r="Z63" s="127">
        <v>-100</v>
      </c>
      <c r="AA63" s="16">
        <v>49.519908600000001</v>
      </c>
      <c r="AB63" s="16">
        <v>17.620324</v>
      </c>
      <c r="AC63" s="127">
        <v>-64.417696845264373</v>
      </c>
      <c r="AD63" s="108">
        <v>1.2554895739239269E-3</v>
      </c>
    </row>
    <row r="64" spans="1:30" s="27" customFormat="1">
      <c r="A64" s="5"/>
      <c r="B64" s="135" t="s">
        <v>80</v>
      </c>
      <c r="C64" s="16">
        <v>10.2464659</v>
      </c>
      <c r="D64" s="137">
        <v>0</v>
      </c>
      <c r="E64" s="127">
        <v>-100</v>
      </c>
      <c r="F64" s="16">
        <v>43.809042881660098</v>
      </c>
      <c r="G64" s="137">
        <v>14.069978606757102</v>
      </c>
      <c r="H64" s="127">
        <v>-67.883391918047906</v>
      </c>
      <c r="I64" s="108">
        <v>0.28977213326493895</v>
      </c>
      <c r="J64" s="103">
        <v>0</v>
      </c>
      <c r="K64" s="103">
        <v>0</v>
      </c>
      <c r="L64" s="127" t="s">
        <v>57</v>
      </c>
      <c r="M64" s="103">
        <v>12</v>
      </c>
      <c r="N64" s="103">
        <v>28</v>
      </c>
      <c r="O64" s="127">
        <v>133.33333333333331</v>
      </c>
      <c r="P64" s="108">
        <v>0.5415860735009671</v>
      </c>
      <c r="Q64" s="103">
        <v>163</v>
      </c>
      <c r="R64" s="103">
        <v>0</v>
      </c>
      <c r="S64" s="127">
        <v>-100</v>
      </c>
      <c r="T64" s="103">
        <v>85655</v>
      </c>
      <c r="U64" s="103">
        <v>59444</v>
      </c>
      <c r="V64" s="127">
        <v>-30.600665460276694</v>
      </c>
      <c r="W64" s="108">
        <v>1.4022265217167722</v>
      </c>
      <c r="X64" s="16">
        <v>1.6200000000000003E-2</v>
      </c>
      <c r="Y64" s="16">
        <v>0</v>
      </c>
      <c r="Z64" s="127">
        <v>-100</v>
      </c>
      <c r="AA64" s="16">
        <v>7436.4733759000001</v>
      </c>
      <c r="AB64" s="16">
        <v>11903.543821231298</v>
      </c>
      <c r="AC64" s="127">
        <v>60.069743002215361</v>
      </c>
      <c r="AD64" s="108">
        <v>6.0851283619535099</v>
      </c>
    </row>
    <row r="65" spans="1:30" s="27" customFormat="1" ht="15">
      <c r="A65" s="5"/>
      <c r="B65" s="139" t="s">
        <v>81</v>
      </c>
      <c r="C65" s="16">
        <v>1.509504100000002</v>
      </c>
      <c r="D65" s="137">
        <v>0</v>
      </c>
      <c r="E65" s="127">
        <v>-100</v>
      </c>
      <c r="F65" s="16">
        <v>99.36642981427012</v>
      </c>
      <c r="G65" s="137">
        <v>31.536217483089818</v>
      </c>
      <c r="H65" s="127">
        <v>-68.262704474704933</v>
      </c>
      <c r="I65" s="108">
        <v>0.37349230872239891</v>
      </c>
      <c r="J65" s="103">
        <v>0</v>
      </c>
      <c r="K65" s="103">
        <v>0</v>
      </c>
      <c r="L65" s="127" t="s">
        <v>57</v>
      </c>
      <c r="M65" s="103">
        <v>0</v>
      </c>
      <c r="N65" s="103">
        <v>0</v>
      </c>
      <c r="O65" s="127" t="s">
        <v>57</v>
      </c>
      <c r="P65" s="108">
        <v>0</v>
      </c>
      <c r="Q65" s="103">
        <v>11210</v>
      </c>
      <c r="R65" s="103">
        <v>0</v>
      </c>
      <c r="S65" s="127">
        <v>-100</v>
      </c>
      <c r="T65" s="103">
        <v>1002848</v>
      </c>
      <c r="U65" s="103">
        <v>84017</v>
      </c>
      <c r="V65" s="127">
        <v>-91.62216008806918</v>
      </c>
      <c r="W65" s="108">
        <v>0.11368532977263544</v>
      </c>
      <c r="X65" s="16">
        <v>2682.5742561759998</v>
      </c>
      <c r="Y65" s="16">
        <v>0</v>
      </c>
      <c r="Z65" s="127">
        <v>-100</v>
      </c>
      <c r="AA65" s="16">
        <v>41811.237950046372</v>
      </c>
      <c r="AB65" s="16">
        <v>35549.180206446996</v>
      </c>
      <c r="AC65" s="127">
        <v>-14.976972820276016</v>
      </c>
      <c r="AD65" s="108">
        <v>1.3087821190641298</v>
      </c>
    </row>
    <row r="66" spans="1:30" s="27" customFormat="1">
      <c r="A66" s="5"/>
      <c r="B66" s="140"/>
      <c r="C66" s="16"/>
      <c r="D66" s="137"/>
      <c r="E66" s="107"/>
      <c r="F66" s="16"/>
      <c r="G66" s="137"/>
      <c r="H66" s="107"/>
      <c r="I66" s="108"/>
      <c r="J66" s="103"/>
      <c r="K66" s="103"/>
      <c r="L66" s="107"/>
      <c r="M66" s="103"/>
      <c r="N66" s="103"/>
      <c r="O66" s="107"/>
      <c r="P66" s="108"/>
      <c r="Q66" s="103"/>
      <c r="R66" s="103"/>
      <c r="S66" s="107"/>
      <c r="T66" s="103"/>
      <c r="U66" s="103"/>
      <c r="V66" s="107"/>
      <c r="W66" s="108"/>
      <c r="X66" s="16"/>
      <c r="Y66" s="16"/>
      <c r="Z66" s="107"/>
      <c r="AA66" s="16"/>
      <c r="AB66" s="16"/>
      <c r="AC66" s="107"/>
      <c r="AD66" s="108"/>
    </row>
    <row r="67" spans="1:30" s="28" customFormat="1" ht="15">
      <c r="A67" s="18">
        <v>10</v>
      </c>
      <c r="B67" s="134" t="s">
        <v>90</v>
      </c>
      <c r="C67" s="12">
        <v>32.998481435999999</v>
      </c>
      <c r="D67" s="12">
        <v>46.769398609999996</v>
      </c>
      <c r="E67" s="105">
        <v>41.731972426393199</v>
      </c>
      <c r="F67" s="12">
        <v>354.40354572199999</v>
      </c>
      <c r="G67" s="12">
        <v>556.04484013899992</v>
      </c>
      <c r="H67" s="105">
        <v>56.895958533995795</v>
      </c>
      <c r="I67" s="106">
        <v>0.17460325495051182</v>
      </c>
      <c r="J67" s="23">
        <v>3527</v>
      </c>
      <c r="K67" s="23">
        <v>3493</v>
      </c>
      <c r="L67" s="105">
        <v>-0.96399206124184855</v>
      </c>
      <c r="M67" s="23">
        <v>31264</v>
      </c>
      <c r="N67" s="23">
        <v>34250</v>
      </c>
      <c r="O67" s="105">
        <v>9.5509211873080861</v>
      </c>
      <c r="P67" s="106">
        <v>0.14753553624924434</v>
      </c>
      <c r="Q67" s="23">
        <v>4181</v>
      </c>
      <c r="R67" s="23">
        <v>6429</v>
      </c>
      <c r="S67" s="105">
        <v>53.767041377660853</v>
      </c>
      <c r="T67" s="23">
        <v>78128</v>
      </c>
      <c r="U67" s="23">
        <v>102145</v>
      </c>
      <c r="V67" s="105">
        <v>30.740579561744831</v>
      </c>
      <c r="W67" s="106">
        <v>4.5306518028428097E-2</v>
      </c>
      <c r="X67" s="12">
        <v>1620.9371481999999</v>
      </c>
      <c r="Y67" s="12">
        <v>3198.3355373000004</v>
      </c>
      <c r="Z67" s="105">
        <v>97.313976106454973</v>
      </c>
      <c r="AA67" s="12">
        <v>22007.675846400001</v>
      </c>
      <c r="AB67" s="12">
        <v>28345.494973475998</v>
      </c>
      <c r="AC67" s="105">
        <v>28.798220999391589</v>
      </c>
      <c r="AD67" s="106">
        <v>0.4564642491193337</v>
      </c>
    </row>
    <row r="68" spans="1:30">
      <c r="A68" s="5"/>
      <c r="B68" s="135" t="s">
        <v>77</v>
      </c>
      <c r="C68" s="16">
        <v>0.21005346499999999</v>
      </c>
      <c r="D68" s="11">
        <v>0.209354334</v>
      </c>
      <c r="E68" s="107">
        <v>-0.33283478565801888</v>
      </c>
      <c r="F68" s="16">
        <v>3.8282555309999999</v>
      </c>
      <c r="G68" s="11">
        <v>6.8856342889999995</v>
      </c>
      <c r="H68" s="107">
        <v>79.86349744008244</v>
      </c>
      <c r="I68" s="108">
        <v>1.7866514859480143E-2</v>
      </c>
      <c r="J68" s="103">
        <v>10</v>
      </c>
      <c r="K68" s="103">
        <v>9</v>
      </c>
      <c r="L68" s="107">
        <v>-10</v>
      </c>
      <c r="M68" s="103">
        <v>145</v>
      </c>
      <c r="N68" s="103">
        <v>176</v>
      </c>
      <c r="O68" s="107">
        <v>21.379310344827587</v>
      </c>
      <c r="P68" s="108">
        <v>1.6391228829936343E-2</v>
      </c>
      <c r="Q68" s="103">
        <v>0</v>
      </c>
      <c r="R68" s="103">
        <v>0</v>
      </c>
      <c r="S68" s="112" t="s">
        <v>57</v>
      </c>
      <c r="T68" s="103">
        <v>0</v>
      </c>
      <c r="U68" s="103">
        <v>0</v>
      </c>
      <c r="V68" s="112" t="s">
        <v>57</v>
      </c>
      <c r="W68" s="112" t="s">
        <v>57</v>
      </c>
      <c r="X68" s="16">
        <v>6.8135499999999988E-2</v>
      </c>
      <c r="Y68" s="16">
        <v>0.19915289999999999</v>
      </c>
      <c r="Z68" s="107">
        <v>192.28948198809729</v>
      </c>
      <c r="AA68" s="16">
        <v>2.4780666</v>
      </c>
      <c r="AB68" s="16">
        <v>4.2216316999999997</v>
      </c>
      <c r="AC68" s="107">
        <v>70.359896703341207</v>
      </c>
      <c r="AD68" s="108">
        <v>1.2550629475597234E-2</v>
      </c>
    </row>
    <row r="69" spans="1:30">
      <c r="A69" s="5"/>
      <c r="B69" s="135" t="s">
        <v>78</v>
      </c>
      <c r="C69" s="16">
        <v>26.013592899999999</v>
      </c>
      <c r="D69" s="11">
        <v>33.271314699999998</v>
      </c>
      <c r="E69" s="107">
        <v>27.899728530002477</v>
      </c>
      <c r="F69" s="16">
        <v>228.96264989999997</v>
      </c>
      <c r="G69" s="11">
        <v>259.49521479999999</v>
      </c>
      <c r="H69" s="107">
        <v>13.33517275124794</v>
      </c>
      <c r="I69" s="108">
        <v>0.32544263043929833</v>
      </c>
      <c r="J69" s="103">
        <v>3517</v>
      </c>
      <c r="K69" s="103">
        <v>3477</v>
      </c>
      <c r="L69" s="107">
        <v>-1.1373329542223487</v>
      </c>
      <c r="M69" s="103">
        <v>31099</v>
      </c>
      <c r="N69" s="103">
        <v>34041</v>
      </c>
      <c r="O69" s="107">
        <v>9.4601112575967061</v>
      </c>
      <c r="P69" s="108">
        <v>0.15400724210901201</v>
      </c>
      <c r="Q69" s="103">
        <v>0</v>
      </c>
      <c r="R69" s="103">
        <v>0</v>
      </c>
      <c r="S69" s="112" t="s">
        <v>57</v>
      </c>
      <c r="T69" s="103">
        <v>0</v>
      </c>
      <c r="U69" s="103">
        <v>0</v>
      </c>
      <c r="V69" s="112" t="s">
        <v>57</v>
      </c>
      <c r="W69" s="112" t="s">
        <v>57</v>
      </c>
      <c r="X69" s="16">
        <v>241.72618269999998</v>
      </c>
      <c r="Y69" s="16">
        <v>353.78922809999995</v>
      </c>
      <c r="Z69" s="107">
        <v>46.359498234032209</v>
      </c>
      <c r="AA69" s="16">
        <v>2233.3190888999998</v>
      </c>
      <c r="AB69" s="16">
        <v>2681.5193909759996</v>
      </c>
      <c r="AC69" s="107">
        <v>20.068798243100886</v>
      </c>
      <c r="AD69" s="108">
        <v>0.14409984797861766</v>
      </c>
    </row>
    <row r="70" spans="1:30">
      <c r="A70" s="5"/>
      <c r="B70" s="135" t="s">
        <v>79</v>
      </c>
      <c r="C70" s="136">
        <v>1.337210359</v>
      </c>
      <c r="D70" s="11">
        <v>0.93844326199999994</v>
      </c>
      <c r="E70" s="107">
        <v>-29.820820210980735</v>
      </c>
      <c r="F70" s="136">
        <v>20.401074257999998</v>
      </c>
      <c r="G70" s="11">
        <v>13.816028566999998</v>
      </c>
      <c r="H70" s="107">
        <v>-32.277935993580172</v>
      </c>
      <c r="I70" s="108">
        <v>7.3927039982836021E-3</v>
      </c>
      <c r="J70" s="138">
        <v>0</v>
      </c>
      <c r="K70" s="138">
        <v>0</v>
      </c>
      <c r="L70" s="112" t="s">
        <v>57</v>
      </c>
      <c r="M70" s="138">
        <v>0</v>
      </c>
      <c r="N70" s="138">
        <v>3</v>
      </c>
      <c r="O70" s="107" t="s">
        <v>57</v>
      </c>
      <c r="P70" s="108">
        <v>0.17953321364452424</v>
      </c>
      <c r="Q70" s="138">
        <v>409</v>
      </c>
      <c r="R70" s="138">
        <v>221</v>
      </c>
      <c r="S70" s="107">
        <v>-45.965770171149146</v>
      </c>
      <c r="T70" s="138">
        <v>7850</v>
      </c>
      <c r="U70" s="138">
        <v>4067</v>
      </c>
      <c r="V70" s="107">
        <v>-48.191082802547768</v>
      </c>
      <c r="W70" s="108">
        <v>2.7608287592188439E-3</v>
      </c>
      <c r="X70" s="136">
        <v>51.375847999999998</v>
      </c>
      <c r="Y70" s="136">
        <v>32.539391600000002</v>
      </c>
      <c r="Z70" s="107">
        <v>-36.664030148952477</v>
      </c>
      <c r="AA70" s="136">
        <v>930.44268909999994</v>
      </c>
      <c r="AB70" s="136">
        <v>563.70668149999995</v>
      </c>
      <c r="AC70" s="107">
        <v>-39.4152172827256</v>
      </c>
      <c r="AD70" s="108">
        <v>4.0165428364115532E-2</v>
      </c>
    </row>
    <row r="71" spans="1:30">
      <c r="A71" s="5"/>
      <c r="B71" s="135" t="s">
        <v>80</v>
      </c>
      <c r="C71" s="136">
        <v>0</v>
      </c>
      <c r="D71" s="11">
        <v>0</v>
      </c>
      <c r="E71" s="112" t="s">
        <v>57</v>
      </c>
      <c r="F71" s="136">
        <v>0</v>
      </c>
      <c r="G71" s="11">
        <v>0</v>
      </c>
      <c r="H71" s="112" t="s">
        <v>57</v>
      </c>
      <c r="I71" s="108">
        <v>0</v>
      </c>
      <c r="J71" s="138">
        <v>0</v>
      </c>
      <c r="K71" s="138">
        <v>0</v>
      </c>
      <c r="L71" s="112" t="s">
        <v>57</v>
      </c>
      <c r="M71" s="138">
        <v>0</v>
      </c>
      <c r="N71" s="138">
        <v>0</v>
      </c>
      <c r="O71" s="112" t="s">
        <v>57</v>
      </c>
      <c r="P71" s="108">
        <v>0</v>
      </c>
      <c r="Q71" s="138">
        <v>0</v>
      </c>
      <c r="R71" s="138">
        <v>0</v>
      </c>
      <c r="S71" s="112" t="s">
        <v>57</v>
      </c>
      <c r="T71" s="138">
        <v>0</v>
      </c>
      <c r="U71" s="138">
        <v>0</v>
      </c>
      <c r="V71" s="112" t="s">
        <v>57</v>
      </c>
      <c r="W71" s="108">
        <v>0</v>
      </c>
      <c r="X71" s="136">
        <v>0</v>
      </c>
      <c r="Y71" s="136">
        <v>0</v>
      </c>
      <c r="Z71" s="112" t="s">
        <v>57</v>
      </c>
      <c r="AA71" s="136">
        <v>0</v>
      </c>
      <c r="AB71" s="136">
        <v>0</v>
      </c>
      <c r="AC71" s="112" t="s">
        <v>57</v>
      </c>
      <c r="AD71" s="108">
        <v>0</v>
      </c>
    </row>
    <row r="72" spans="1:30" ht="15">
      <c r="A72" s="5"/>
      <c r="B72" s="139" t="s">
        <v>81</v>
      </c>
      <c r="C72" s="136">
        <v>5.437624711999999</v>
      </c>
      <c r="D72" s="11">
        <v>12.350286314000005</v>
      </c>
      <c r="E72" s="107">
        <v>127.12649305761812</v>
      </c>
      <c r="F72" s="136">
        <v>101.211566033</v>
      </c>
      <c r="G72" s="11">
        <v>275.84796248299995</v>
      </c>
      <c r="H72" s="107">
        <v>172.54588906672961</v>
      </c>
      <c r="I72" s="108">
        <v>3.2669451375831606</v>
      </c>
      <c r="J72" s="138">
        <v>0</v>
      </c>
      <c r="K72" s="138">
        <v>7</v>
      </c>
      <c r="L72" s="107" t="s">
        <v>57</v>
      </c>
      <c r="M72" s="138">
        <v>20</v>
      </c>
      <c r="N72" s="138">
        <v>30</v>
      </c>
      <c r="O72" s="107">
        <v>50</v>
      </c>
      <c r="P72" s="108">
        <v>9.7866510080250532E-2</v>
      </c>
      <c r="Q72" s="138">
        <v>3772</v>
      </c>
      <c r="R72" s="138">
        <v>6208</v>
      </c>
      <c r="S72" s="107">
        <v>64.581124072110285</v>
      </c>
      <c r="T72" s="138">
        <v>70278</v>
      </c>
      <c r="U72" s="138">
        <v>98078</v>
      </c>
      <c r="V72" s="107">
        <v>39.557187170949661</v>
      </c>
      <c r="W72" s="108">
        <v>0.13271159138555932</v>
      </c>
      <c r="X72" s="136">
        <v>1327.7669819999999</v>
      </c>
      <c r="Y72" s="136">
        <v>2811.8077647000005</v>
      </c>
      <c r="Z72" s="107">
        <v>111.76967064391128</v>
      </c>
      <c r="AA72" s="136">
        <v>18841.436001799997</v>
      </c>
      <c r="AB72" s="136">
        <v>25096.047269299997</v>
      </c>
      <c r="AC72" s="107">
        <v>33.196043374307948</v>
      </c>
      <c r="AD72" s="108">
        <v>0.92393854751371707</v>
      </c>
    </row>
    <row r="73" spans="1:30">
      <c r="A73" s="5"/>
      <c r="B73" s="140"/>
      <c r="C73" s="136"/>
      <c r="D73" s="11"/>
      <c r="E73" s="107"/>
      <c r="F73" s="136"/>
      <c r="G73" s="11"/>
      <c r="H73" s="107"/>
      <c r="I73" s="108"/>
      <c r="J73" s="138"/>
      <c r="K73" s="138"/>
      <c r="L73" s="107"/>
      <c r="M73" s="138"/>
      <c r="N73" s="138"/>
      <c r="O73" s="107"/>
      <c r="P73" s="108"/>
      <c r="Q73" s="138"/>
      <c r="R73" s="138"/>
      <c r="S73" s="107"/>
      <c r="T73" s="138"/>
      <c r="U73" s="138"/>
      <c r="V73" s="107"/>
      <c r="W73" s="108"/>
      <c r="X73" s="136"/>
      <c r="Y73" s="136"/>
      <c r="Z73" s="107"/>
      <c r="AA73" s="136"/>
      <c r="AB73" s="136"/>
      <c r="AC73" s="107"/>
      <c r="AD73" s="108"/>
    </row>
    <row r="74" spans="1:30" s="25" customFormat="1" ht="15">
      <c r="A74" s="17">
        <v>11</v>
      </c>
      <c r="B74" s="134" t="s">
        <v>91</v>
      </c>
      <c r="C74" s="12">
        <v>2076.4809575609997</v>
      </c>
      <c r="D74" s="12">
        <v>2272.7157241336704</v>
      </c>
      <c r="E74" s="105">
        <v>9.4503523308571431</v>
      </c>
      <c r="F74" s="12">
        <v>21136.727665121012</v>
      </c>
      <c r="G74" s="12">
        <v>23071.431588575047</v>
      </c>
      <c r="H74" s="105">
        <v>9.1532802716979074</v>
      </c>
      <c r="I74" s="106">
        <v>7.244644246183916</v>
      </c>
      <c r="J74" s="23">
        <v>74777</v>
      </c>
      <c r="K74" s="23">
        <v>91472</v>
      </c>
      <c r="L74" s="105">
        <v>22.326383781109165</v>
      </c>
      <c r="M74" s="23">
        <v>788458</v>
      </c>
      <c r="N74" s="23">
        <v>823207</v>
      </c>
      <c r="O74" s="105">
        <v>4.4072100226010766</v>
      </c>
      <c r="P74" s="106">
        <v>3.5460521515074941</v>
      </c>
      <c r="Q74" s="23">
        <v>5226886</v>
      </c>
      <c r="R74" s="23">
        <v>6270068</v>
      </c>
      <c r="S74" s="105">
        <v>19.958001762426044</v>
      </c>
      <c r="T74" s="23">
        <v>45313866</v>
      </c>
      <c r="U74" s="23">
        <v>57257255</v>
      </c>
      <c r="V74" s="105">
        <v>26.357029435537459</v>
      </c>
      <c r="W74" s="106">
        <v>25.396513347846732</v>
      </c>
      <c r="X74" s="12">
        <v>62518.501594552996</v>
      </c>
      <c r="Y74" s="12">
        <v>117589.72799806498</v>
      </c>
      <c r="Z74" s="105">
        <v>88.087885983995065</v>
      </c>
      <c r="AA74" s="12">
        <v>626408.61963406892</v>
      </c>
      <c r="AB74" s="12">
        <v>879981.41167989327</v>
      </c>
      <c r="AC74" s="105">
        <v>40.480412321585668</v>
      </c>
      <c r="AD74" s="106">
        <v>14.170860473500346</v>
      </c>
    </row>
    <row r="75" spans="1:30">
      <c r="A75" s="5"/>
      <c r="B75" s="135" t="s">
        <v>77</v>
      </c>
      <c r="C75" s="136">
        <v>322.66038282599999</v>
      </c>
      <c r="D75" s="11">
        <v>310.53650766800052</v>
      </c>
      <c r="E75" s="107">
        <v>-3.7574725015241386</v>
      </c>
      <c r="F75" s="136">
        <v>3464.3761940089998</v>
      </c>
      <c r="G75" s="11">
        <v>3588.0143167469996</v>
      </c>
      <c r="H75" s="107">
        <v>3.5688422911983144</v>
      </c>
      <c r="I75" s="108">
        <v>9.3100081148076459</v>
      </c>
      <c r="J75" s="138">
        <v>3873</v>
      </c>
      <c r="K75" s="138">
        <v>3511</v>
      </c>
      <c r="L75" s="107">
        <v>-9.3467596178672867</v>
      </c>
      <c r="M75" s="138">
        <v>40987</v>
      </c>
      <c r="N75" s="138">
        <v>39342</v>
      </c>
      <c r="O75" s="107">
        <v>-4.0134676848756916</v>
      </c>
      <c r="P75" s="108">
        <v>3.6639984353827022</v>
      </c>
      <c r="Q75" s="138">
        <v>0</v>
      </c>
      <c r="R75" s="138">
        <v>0</v>
      </c>
      <c r="S75" s="112" t="s">
        <v>57</v>
      </c>
      <c r="T75" s="138">
        <v>0</v>
      </c>
      <c r="U75" s="138">
        <v>0</v>
      </c>
      <c r="V75" s="112" t="s">
        <v>57</v>
      </c>
      <c r="W75" s="112" t="s">
        <v>57</v>
      </c>
      <c r="X75" s="136">
        <v>156.95431929999998</v>
      </c>
      <c r="Y75" s="136">
        <v>202.52394089999999</v>
      </c>
      <c r="Z75" s="107">
        <v>29.033684324990737</v>
      </c>
      <c r="AA75" s="136">
        <v>1369.6992173000003</v>
      </c>
      <c r="AB75" s="136">
        <v>1952.0015132999997</v>
      </c>
      <c r="AC75" s="107">
        <v>42.513150963746213</v>
      </c>
      <c r="AD75" s="108">
        <v>5.8031703071666305</v>
      </c>
    </row>
    <row r="76" spans="1:30">
      <c r="A76" s="5"/>
      <c r="B76" s="135" t="s">
        <v>78</v>
      </c>
      <c r="C76" s="136">
        <v>640.80167914300102</v>
      </c>
      <c r="D76" s="11">
        <v>899.46182133100001</v>
      </c>
      <c r="E76" s="107">
        <v>40.36508495638266</v>
      </c>
      <c r="F76" s="136">
        <v>6618.6082493049998</v>
      </c>
      <c r="G76" s="11">
        <v>7986.9992983560005</v>
      </c>
      <c r="H76" s="107">
        <v>20.674906226617829</v>
      </c>
      <c r="I76" s="108">
        <v>10.016793808614798</v>
      </c>
      <c r="J76" s="138">
        <v>70881</v>
      </c>
      <c r="K76" s="138">
        <v>87863</v>
      </c>
      <c r="L76" s="107">
        <v>23.95846559726866</v>
      </c>
      <c r="M76" s="138">
        <v>747295</v>
      </c>
      <c r="N76" s="138">
        <v>783359</v>
      </c>
      <c r="O76" s="107">
        <v>4.825938886249741</v>
      </c>
      <c r="P76" s="108">
        <v>3.5440486228745796</v>
      </c>
      <c r="Q76" s="138">
        <v>0</v>
      </c>
      <c r="R76" s="138">
        <v>0</v>
      </c>
      <c r="S76" s="112" t="s">
        <v>57</v>
      </c>
      <c r="T76" s="138">
        <v>0</v>
      </c>
      <c r="U76" s="138">
        <v>0</v>
      </c>
      <c r="V76" s="112" t="s">
        <v>57</v>
      </c>
      <c r="W76" s="112" t="s">
        <v>57</v>
      </c>
      <c r="X76" s="136">
        <v>14205.704992400002</v>
      </c>
      <c r="Y76" s="136">
        <v>23407.453350100001</v>
      </c>
      <c r="Z76" s="107">
        <v>64.775020758370658</v>
      </c>
      <c r="AA76" s="136">
        <v>197223.64487252495</v>
      </c>
      <c r="AB76" s="136">
        <v>193334.52977719999</v>
      </c>
      <c r="AC76" s="107">
        <v>-1.9719314577309837</v>
      </c>
      <c r="AD76" s="108">
        <v>10.389436840794936</v>
      </c>
    </row>
    <row r="77" spans="1:30">
      <c r="A77" s="5"/>
      <c r="B77" s="135" t="s">
        <v>79</v>
      </c>
      <c r="C77" s="16">
        <v>1067.8005554539989</v>
      </c>
      <c r="D77" s="11">
        <v>1010.1574753369982</v>
      </c>
      <c r="E77" s="107">
        <v>-5.398300255846225</v>
      </c>
      <c r="F77" s="16">
        <v>10713.460685561015</v>
      </c>
      <c r="G77" s="11">
        <v>11025.923196469008</v>
      </c>
      <c r="H77" s="107">
        <v>2.9165413499777193</v>
      </c>
      <c r="I77" s="108">
        <v>5.8997696844661105</v>
      </c>
      <c r="J77" s="103">
        <v>22</v>
      </c>
      <c r="K77" s="103">
        <v>20</v>
      </c>
      <c r="L77" s="107">
        <v>-9.0909090909090917</v>
      </c>
      <c r="M77" s="103">
        <v>127</v>
      </c>
      <c r="N77" s="103">
        <v>182</v>
      </c>
      <c r="O77" s="107">
        <v>43.30708661417323</v>
      </c>
      <c r="P77" s="108">
        <v>10.891681627767804</v>
      </c>
      <c r="Q77" s="103">
        <v>4883662</v>
      </c>
      <c r="R77" s="103">
        <v>5860674</v>
      </c>
      <c r="S77" s="107">
        <v>20.005725211941368</v>
      </c>
      <c r="T77" s="103">
        <v>39711164</v>
      </c>
      <c r="U77" s="103">
        <v>53146004</v>
      </c>
      <c r="V77" s="107">
        <v>33.831393106482601</v>
      </c>
      <c r="W77" s="108">
        <v>36.077456670951499</v>
      </c>
      <c r="X77" s="16">
        <v>38475.811199552991</v>
      </c>
      <c r="Y77" s="16">
        <v>52632.937072674998</v>
      </c>
      <c r="Z77" s="107">
        <v>36.794873016963145</v>
      </c>
      <c r="AA77" s="16">
        <v>339162.18693284399</v>
      </c>
      <c r="AB77" s="16">
        <v>481147.78775428789</v>
      </c>
      <c r="AC77" s="107">
        <v>41.863629346616356</v>
      </c>
      <c r="AD77" s="108">
        <v>34.282912791051452</v>
      </c>
    </row>
    <row r="78" spans="1:30">
      <c r="A78" s="5"/>
      <c r="B78" s="135" t="s">
        <v>80</v>
      </c>
      <c r="C78" s="16">
        <v>0</v>
      </c>
      <c r="D78" s="11">
        <v>0</v>
      </c>
      <c r="E78" s="112" t="s">
        <v>57</v>
      </c>
      <c r="F78" s="16">
        <v>0</v>
      </c>
      <c r="G78" s="11">
        <v>0</v>
      </c>
      <c r="H78" s="112" t="s">
        <v>57</v>
      </c>
      <c r="I78" s="108">
        <v>0</v>
      </c>
      <c r="J78" s="103">
        <v>0</v>
      </c>
      <c r="K78" s="103">
        <v>0</v>
      </c>
      <c r="L78" s="112" t="s">
        <v>57</v>
      </c>
      <c r="M78" s="103">
        <v>0</v>
      </c>
      <c r="N78" s="103">
        <v>0</v>
      </c>
      <c r="O78" s="112" t="s">
        <v>57</v>
      </c>
      <c r="P78" s="108">
        <v>0</v>
      </c>
      <c r="Q78" s="103">
        <v>0</v>
      </c>
      <c r="R78" s="103">
        <v>0</v>
      </c>
      <c r="S78" s="112" t="s">
        <v>57</v>
      </c>
      <c r="T78" s="103">
        <v>0</v>
      </c>
      <c r="U78" s="103">
        <v>0</v>
      </c>
      <c r="V78" s="112" t="s">
        <v>57</v>
      </c>
      <c r="W78" s="108">
        <v>0</v>
      </c>
      <c r="X78" s="16">
        <v>0</v>
      </c>
      <c r="Y78" s="16">
        <v>0</v>
      </c>
      <c r="Z78" s="112" t="s">
        <v>57</v>
      </c>
      <c r="AA78" s="16">
        <v>0</v>
      </c>
      <c r="AB78" s="16">
        <v>0</v>
      </c>
      <c r="AC78" s="112" t="s">
        <v>57</v>
      </c>
      <c r="AD78" s="108">
        <v>0</v>
      </c>
    </row>
    <row r="79" spans="1:30" ht="15">
      <c r="A79" s="5"/>
      <c r="B79" s="139" t="s">
        <v>81</v>
      </c>
      <c r="C79" s="16">
        <v>45.218340137999803</v>
      </c>
      <c r="D79" s="11">
        <v>52.559919797671689</v>
      </c>
      <c r="E79" s="107">
        <v>16.235845095743127</v>
      </c>
      <c r="F79" s="16">
        <v>340.28253624600006</v>
      </c>
      <c r="G79" s="11">
        <v>470.49477700304067</v>
      </c>
      <c r="H79" s="107">
        <v>38.265919313269258</v>
      </c>
      <c r="I79" s="108">
        <v>5.5722022020847257</v>
      </c>
      <c r="J79" s="103">
        <v>1</v>
      </c>
      <c r="K79" s="103">
        <v>78</v>
      </c>
      <c r="L79" s="107">
        <v>7700</v>
      </c>
      <c r="M79" s="103">
        <v>49</v>
      </c>
      <c r="N79" s="103">
        <v>324</v>
      </c>
      <c r="O79" s="107">
        <v>561.22448979591843</v>
      </c>
      <c r="P79" s="108">
        <v>1.0569583088667058</v>
      </c>
      <c r="Q79" s="103">
        <v>343224</v>
      </c>
      <c r="R79" s="103">
        <v>409394</v>
      </c>
      <c r="S79" s="107">
        <v>19.278954851642077</v>
      </c>
      <c r="T79" s="103">
        <v>5602702</v>
      </c>
      <c r="U79" s="103">
        <v>4111251</v>
      </c>
      <c r="V79" s="107">
        <v>-26.620209320431464</v>
      </c>
      <c r="W79" s="108">
        <v>5.5630280266264824</v>
      </c>
      <c r="X79" s="16">
        <v>9680.0310833000003</v>
      </c>
      <c r="Y79" s="16">
        <v>41346.81363438999</v>
      </c>
      <c r="Z79" s="107">
        <v>327.13513292040511</v>
      </c>
      <c r="AA79" s="16">
        <v>88653.088611400002</v>
      </c>
      <c r="AB79" s="16">
        <v>203547.09263510545</v>
      </c>
      <c r="AC79" s="107">
        <v>129.59955013787427</v>
      </c>
      <c r="AD79" s="108">
        <v>7.493809806055765</v>
      </c>
    </row>
    <row r="80" spans="1:30">
      <c r="A80" s="5"/>
      <c r="B80" s="140"/>
      <c r="C80" s="16"/>
      <c r="D80" s="11"/>
      <c r="E80" s="107"/>
      <c r="F80" s="16"/>
      <c r="G80" s="11"/>
      <c r="H80" s="107"/>
      <c r="I80" s="108"/>
      <c r="J80" s="103"/>
      <c r="K80" s="103"/>
      <c r="L80" s="107"/>
      <c r="M80" s="103"/>
      <c r="N80" s="103"/>
      <c r="O80" s="107"/>
      <c r="P80" s="108"/>
      <c r="Q80" s="103"/>
      <c r="R80" s="103"/>
      <c r="S80" s="107"/>
      <c r="T80" s="103"/>
      <c r="U80" s="103"/>
      <c r="V80" s="107"/>
      <c r="W80" s="108"/>
      <c r="X80" s="16"/>
      <c r="Y80" s="16"/>
      <c r="Z80" s="107"/>
      <c r="AA80" s="16"/>
      <c r="AB80" s="16"/>
      <c r="AC80" s="107"/>
      <c r="AD80" s="108"/>
    </row>
    <row r="81" spans="1:30" s="25" customFormat="1" ht="15">
      <c r="A81" s="17">
        <v>12</v>
      </c>
      <c r="B81" s="134" t="s">
        <v>92</v>
      </c>
      <c r="C81" s="12">
        <v>1340.2227953600002</v>
      </c>
      <c r="D81" s="12">
        <v>1330.4403521699999</v>
      </c>
      <c r="E81" s="105">
        <v>-0.72991171496770724</v>
      </c>
      <c r="F81" s="12">
        <v>12844.765896869998</v>
      </c>
      <c r="G81" s="12">
        <v>14056.98668516</v>
      </c>
      <c r="H81" s="105">
        <v>9.4374689116396819</v>
      </c>
      <c r="I81" s="106">
        <v>4.4140246484643084</v>
      </c>
      <c r="J81" s="23">
        <v>56897</v>
      </c>
      <c r="K81" s="23">
        <v>51261</v>
      </c>
      <c r="L81" s="105">
        <v>-9.9056189254266478</v>
      </c>
      <c r="M81" s="23">
        <v>564679</v>
      </c>
      <c r="N81" s="23">
        <v>507036</v>
      </c>
      <c r="O81" s="105">
        <v>-10.208100531452382</v>
      </c>
      <c r="P81" s="106">
        <v>2.1841117710269153</v>
      </c>
      <c r="Q81" s="23">
        <v>3278397</v>
      </c>
      <c r="R81" s="23">
        <v>3715220</v>
      </c>
      <c r="S81" s="105">
        <v>13.324286228910044</v>
      </c>
      <c r="T81" s="23">
        <v>25811588</v>
      </c>
      <c r="U81" s="23">
        <v>40826489</v>
      </c>
      <c r="V81" s="105">
        <v>58.17116327751706</v>
      </c>
      <c r="W81" s="106">
        <v>18.108630475460583</v>
      </c>
      <c r="X81" s="12">
        <v>58418.464842709989</v>
      </c>
      <c r="Y81" s="12">
        <v>97645.959402320019</v>
      </c>
      <c r="Z81" s="105">
        <v>67.149136262359704</v>
      </c>
      <c r="AA81" s="12">
        <v>679051.66148826992</v>
      </c>
      <c r="AB81" s="12">
        <v>931338.44684165006</v>
      </c>
      <c r="AC81" s="105">
        <v>37.152811731650289</v>
      </c>
      <c r="AD81" s="106">
        <v>14.997893147088961</v>
      </c>
    </row>
    <row r="82" spans="1:30">
      <c r="A82" s="5"/>
      <c r="B82" s="135" t="s">
        <v>77</v>
      </c>
      <c r="C82" s="16">
        <v>297.64105701</v>
      </c>
      <c r="D82" s="137">
        <v>189.29430277</v>
      </c>
      <c r="E82" s="107">
        <v>-36.401817453685439</v>
      </c>
      <c r="F82" s="16">
        <v>2963.8557660099996</v>
      </c>
      <c r="G82" s="137">
        <v>2241.89907253</v>
      </c>
      <c r="H82" s="107">
        <v>-24.358698616832889</v>
      </c>
      <c r="I82" s="108">
        <v>5.8171725961108489</v>
      </c>
      <c r="J82" s="103">
        <v>3188</v>
      </c>
      <c r="K82" s="103">
        <v>2212</v>
      </c>
      <c r="L82" s="107">
        <v>-30.614805520702639</v>
      </c>
      <c r="M82" s="103">
        <v>30346</v>
      </c>
      <c r="N82" s="103">
        <v>26750</v>
      </c>
      <c r="O82" s="107">
        <v>-11.849996704672774</v>
      </c>
      <c r="P82" s="108">
        <v>2.4912805181863478</v>
      </c>
      <c r="Q82" s="103">
        <v>0</v>
      </c>
      <c r="R82" s="103">
        <v>0</v>
      </c>
      <c r="S82" s="112" t="s">
        <v>57</v>
      </c>
      <c r="T82" s="103">
        <v>0</v>
      </c>
      <c r="U82" s="103">
        <v>0</v>
      </c>
      <c r="V82" s="112" t="s">
        <v>57</v>
      </c>
      <c r="W82" s="112" t="s">
        <v>57</v>
      </c>
      <c r="X82" s="16">
        <v>350.47271040999999</v>
      </c>
      <c r="Y82" s="16">
        <v>223.07383848000001</v>
      </c>
      <c r="Z82" s="107">
        <v>-36.350582554904946</v>
      </c>
      <c r="AA82" s="16">
        <v>4060.5684326899996</v>
      </c>
      <c r="AB82" s="16">
        <v>2879.81536362</v>
      </c>
      <c r="AC82" s="107">
        <v>-29.078516681660442</v>
      </c>
      <c r="AD82" s="108">
        <v>8.5614990021339246</v>
      </c>
    </row>
    <row r="83" spans="1:30">
      <c r="A83" s="5"/>
      <c r="B83" s="135" t="s">
        <v>78</v>
      </c>
      <c r="C83" s="16">
        <v>552.37159970000005</v>
      </c>
      <c r="D83" s="137">
        <v>605.95122048999997</v>
      </c>
      <c r="E83" s="107">
        <v>9.6999231711224265</v>
      </c>
      <c r="F83" s="16">
        <v>5044.5701473900008</v>
      </c>
      <c r="G83" s="137">
        <v>4990.5579804999988</v>
      </c>
      <c r="H83" s="107">
        <v>-1.0706990945095129</v>
      </c>
      <c r="I83" s="108">
        <v>6.258844957066052</v>
      </c>
      <c r="J83" s="103">
        <v>53639</v>
      </c>
      <c r="K83" s="103">
        <v>48862</v>
      </c>
      <c r="L83" s="107">
        <v>-8.9058334420850489</v>
      </c>
      <c r="M83" s="103">
        <v>533197</v>
      </c>
      <c r="N83" s="103">
        <v>478623</v>
      </c>
      <c r="O83" s="107">
        <v>-10.235241383578678</v>
      </c>
      <c r="P83" s="108">
        <v>2.1653714121189642</v>
      </c>
      <c r="Q83" s="103">
        <v>0</v>
      </c>
      <c r="R83" s="103">
        <v>0</v>
      </c>
      <c r="S83" s="112" t="s">
        <v>57</v>
      </c>
      <c r="T83" s="103">
        <v>0</v>
      </c>
      <c r="U83" s="103">
        <v>0</v>
      </c>
      <c r="V83" s="112" t="s">
        <v>57</v>
      </c>
      <c r="W83" s="112" t="s">
        <v>57</v>
      </c>
      <c r="X83" s="16">
        <v>13865.937848</v>
      </c>
      <c r="Y83" s="16">
        <v>15061.744317500001</v>
      </c>
      <c r="Z83" s="107">
        <v>8.6240576195318965</v>
      </c>
      <c r="AA83" s="16">
        <v>172990.34879529997</v>
      </c>
      <c r="AB83" s="16">
        <v>141566.62398579999</v>
      </c>
      <c r="AC83" s="107">
        <v>-18.165016157452676</v>
      </c>
      <c r="AD83" s="108">
        <v>7.6075261897602635</v>
      </c>
    </row>
    <row r="84" spans="1:30">
      <c r="A84" s="5"/>
      <c r="B84" s="135" t="s">
        <v>79</v>
      </c>
      <c r="C84" s="16">
        <v>291.85659786000002</v>
      </c>
      <c r="D84" s="137">
        <v>392.81954126999995</v>
      </c>
      <c r="E84" s="107">
        <v>34.593339383209894</v>
      </c>
      <c r="F84" s="16">
        <v>2523.5861993600001</v>
      </c>
      <c r="G84" s="137">
        <v>3797.1863971100001</v>
      </c>
      <c r="H84" s="107">
        <v>50.467869814512156</v>
      </c>
      <c r="I84" s="108">
        <v>2.0318049375775593</v>
      </c>
      <c r="J84" s="103">
        <v>16</v>
      </c>
      <c r="K84" s="103">
        <v>14</v>
      </c>
      <c r="L84" s="107">
        <v>-12.5</v>
      </c>
      <c r="M84" s="103">
        <v>114</v>
      </c>
      <c r="N84" s="103">
        <v>92</v>
      </c>
      <c r="O84" s="107">
        <v>-19.298245614035086</v>
      </c>
      <c r="P84" s="108">
        <v>5.5056852184320766</v>
      </c>
      <c r="Q84" s="103">
        <v>2385306</v>
      </c>
      <c r="R84" s="103">
        <v>2938791</v>
      </c>
      <c r="S84" s="107">
        <v>23.203941129565766</v>
      </c>
      <c r="T84" s="103">
        <v>19923000</v>
      </c>
      <c r="U84" s="103">
        <v>32238862</v>
      </c>
      <c r="V84" s="107">
        <v>61.817306630527533</v>
      </c>
      <c r="W84" s="108">
        <v>21.884921901668932</v>
      </c>
      <c r="X84" s="16">
        <v>16360.815112099999</v>
      </c>
      <c r="Y84" s="16">
        <v>21207.6085762</v>
      </c>
      <c r="Z84" s="107">
        <v>29.624400929238842</v>
      </c>
      <c r="AA84" s="16">
        <v>161743.89737749999</v>
      </c>
      <c r="AB84" s="16">
        <v>219331.8999589</v>
      </c>
      <c r="AC84" s="107">
        <v>35.604436096277112</v>
      </c>
      <c r="AD84" s="108">
        <v>15.627914312320518</v>
      </c>
    </row>
    <row r="85" spans="1:30">
      <c r="A85" s="5"/>
      <c r="B85" s="135" t="s">
        <v>80</v>
      </c>
      <c r="C85" s="16">
        <v>7.9375999999999995E-3</v>
      </c>
      <c r="D85" s="137">
        <v>0</v>
      </c>
      <c r="E85" s="112">
        <v>-100</v>
      </c>
      <c r="F85" s="16">
        <v>0.25128820000000002</v>
      </c>
      <c r="G85" s="137">
        <v>1.4324000000000001E-3</v>
      </c>
      <c r="H85" s="112">
        <v>-99.429977213414716</v>
      </c>
      <c r="I85" s="108">
        <v>2.950037205382541E-5</v>
      </c>
      <c r="J85" s="103">
        <v>0</v>
      </c>
      <c r="K85" s="103">
        <v>0</v>
      </c>
      <c r="L85" s="112" t="s">
        <v>57</v>
      </c>
      <c r="M85" s="103">
        <v>0</v>
      </c>
      <c r="N85" s="103">
        <v>0</v>
      </c>
      <c r="O85" s="112" t="s">
        <v>57</v>
      </c>
      <c r="P85" s="108">
        <v>0</v>
      </c>
      <c r="Q85" s="103">
        <v>0</v>
      </c>
      <c r="R85" s="103">
        <v>0</v>
      </c>
      <c r="S85" s="112" t="s">
        <v>57</v>
      </c>
      <c r="T85" s="103">
        <v>163</v>
      </c>
      <c r="U85" s="103">
        <v>0</v>
      </c>
      <c r="V85" s="112">
        <v>-100</v>
      </c>
      <c r="W85" s="108">
        <v>0</v>
      </c>
      <c r="X85" s="16">
        <v>0</v>
      </c>
      <c r="Y85" s="16">
        <v>0</v>
      </c>
      <c r="Z85" s="112" t="s">
        <v>57</v>
      </c>
      <c r="AA85" s="16">
        <v>173.1814995</v>
      </c>
      <c r="AB85" s="16">
        <v>0</v>
      </c>
      <c r="AC85" s="112">
        <v>-100</v>
      </c>
      <c r="AD85" s="108">
        <v>0</v>
      </c>
    </row>
    <row r="86" spans="1:30" ht="15">
      <c r="A86" s="5"/>
      <c r="B86" s="139" t="s">
        <v>81</v>
      </c>
      <c r="C86" s="16">
        <v>198.34560318999999</v>
      </c>
      <c r="D86" s="137">
        <v>142.37528763999998</v>
      </c>
      <c r="E86" s="107">
        <v>-28.218581430506784</v>
      </c>
      <c r="F86" s="16">
        <v>2312.5024959100001</v>
      </c>
      <c r="G86" s="137">
        <v>3027.3418026199997</v>
      </c>
      <c r="H86" s="107">
        <v>30.91193665625433</v>
      </c>
      <c r="I86" s="108">
        <v>35.853661897108132</v>
      </c>
      <c r="J86" s="103">
        <v>54</v>
      </c>
      <c r="K86" s="103">
        <v>173</v>
      </c>
      <c r="L86" s="107">
        <v>220.37037037037038</v>
      </c>
      <c r="M86" s="103">
        <v>1022</v>
      </c>
      <c r="N86" s="103">
        <v>1571</v>
      </c>
      <c r="O86" s="107">
        <v>53.718199608610576</v>
      </c>
      <c r="P86" s="108">
        <v>5.1249429112024538</v>
      </c>
      <c r="Q86" s="103">
        <v>893091</v>
      </c>
      <c r="R86" s="103">
        <v>776429</v>
      </c>
      <c r="S86" s="107">
        <v>-13.062722611693545</v>
      </c>
      <c r="T86" s="103">
        <v>5888425</v>
      </c>
      <c r="U86" s="103">
        <v>8587627</v>
      </c>
      <c r="V86" s="107">
        <v>45.839116571918638</v>
      </c>
      <c r="W86" s="108">
        <v>11.620115065515169</v>
      </c>
      <c r="X86" s="16">
        <v>27841.239172199996</v>
      </c>
      <c r="Y86" s="16">
        <v>61153.532670140004</v>
      </c>
      <c r="Z86" s="107">
        <v>119.65090092398964</v>
      </c>
      <c r="AA86" s="16">
        <v>340083.66538328002</v>
      </c>
      <c r="AB86" s="16">
        <v>567560.10753332998</v>
      </c>
      <c r="AC86" s="107">
        <v>66.888376392226945</v>
      </c>
      <c r="AD86" s="108">
        <v>20.895348807481774</v>
      </c>
    </row>
    <row r="87" spans="1:30">
      <c r="A87" s="5"/>
      <c r="B87" s="140"/>
      <c r="C87" s="16"/>
      <c r="D87" s="137"/>
      <c r="E87" s="107"/>
      <c r="F87" s="16"/>
      <c r="G87" s="137"/>
      <c r="H87" s="107"/>
      <c r="I87" s="108"/>
      <c r="J87" s="103"/>
      <c r="K87" s="103"/>
      <c r="L87" s="107"/>
      <c r="M87" s="103"/>
      <c r="N87" s="103"/>
      <c r="O87" s="107"/>
      <c r="P87" s="108"/>
      <c r="Q87" s="103"/>
      <c r="R87" s="103"/>
      <c r="S87" s="107"/>
      <c r="T87" s="103"/>
      <c r="U87" s="103"/>
      <c r="V87" s="107"/>
      <c r="W87" s="108"/>
      <c r="X87" s="16"/>
      <c r="Y87" s="16"/>
      <c r="Z87" s="107"/>
      <c r="AA87" s="16"/>
      <c r="AB87" s="16"/>
      <c r="AC87" s="107"/>
      <c r="AD87" s="108"/>
    </row>
    <row r="88" spans="1:30" s="25" customFormat="1" ht="15">
      <c r="A88" s="17">
        <v>13</v>
      </c>
      <c r="B88" s="134" t="s">
        <v>93</v>
      </c>
      <c r="C88" s="12">
        <v>211.61689656300007</v>
      </c>
      <c r="D88" s="12">
        <v>216.9440799810001</v>
      </c>
      <c r="E88" s="105">
        <v>2.5173714880626683</v>
      </c>
      <c r="F88" s="12">
        <v>2308.5659834767439</v>
      </c>
      <c r="G88" s="12">
        <v>2388.9726916989871</v>
      </c>
      <c r="H88" s="105">
        <v>3.4829720613464636</v>
      </c>
      <c r="I88" s="106">
        <v>0.75015965952360364</v>
      </c>
      <c r="J88" s="23">
        <v>26647</v>
      </c>
      <c r="K88" s="23">
        <v>28886</v>
      </c>
      <c r="L88" s="105">
        <v>8.4024468045183323</v>
      </c>
      <c r="M88" s="23">
        <v>228268</v>
      </c>
      <c r="N88" s="23">
        <v>275810</v>
      </c>
      <c r="O88" s="105">
        <v>20.827273205179878</v>
      </c>
      <c r="P88" s="106">
        <v>1.1880810584789512</v>
      </c>
      <c r="Q88" s="23">
        <v>468283</v>
      </c>
      <c r="R88" s="23">
        <v>794116</v>
      </c>
      <c r="S88" s="105">
        <v>69.580360593914364</v>
      </c>
      <c r="T88" s="23">
        <v>5548760</v>
      </c>
      <c r="U88" s="23">
        <v>7518580</v>
      </c>
      <c r="V88" s="105">
        <v>35.500183824854567</v>
      </c>
      <c r="W88" s="106">
        <v>3.3348737610081636</v>
      </c>
      <c r="X88" s="12">
        <v>13843.598250699997</v>
      </c>
      <c r="Y88" s="12">
        <v>15353.898351600003</v>
      </c>
      <c r="Z88" s="105">
        <v>10.909736569563028</v>
      </c>
      <c r="AA88" s="12">
        <v>222740.75981367496</v>
      </c>
      <c r="AB88" s="12">
        <v>136648.23782149999</v>
      </c>
      <c r="AC88" s="105">
        <v>-38.651444874387735</v>
      </c>
      <c r="AD88" s="106">
        <v>2.2005272911634783</v>
      </c>
    </row>
    <row r="89" spans="1:30" s="27" customFormat="1">
      <c r="A89" s="5"/>
      <c r="B89" s="135" t="s">
        <v>77</v>
      </c>
      <c r="C89" s="136">
        <v>14.548124500000004</v>
      </c>
      <c r="D89" s="11">
        <v>4.9910587</v>
      </c>
      <c r="E89" s="107">
        <v>-65.692768851407621</v>
      </c>
      <c r="F89" s="136">
        <v>84.599933500000006</v>
      </c>
      <c r="G89" s="11">
        <v>65.168213600000001</v>
      </c>
      <c r="H89" s="107">
        <v>-22.968954106801991</v>
      </c>
      <c r="I89" s="108">
        <v>0.16909536693086144</v>
      </c>
      <c r="J89" s="138">
        <v>346</v>
      </c>
      <c r="K89" s="138">
        <v>165</v>
      </c>
      <c r="L89" s="107">
        <v>-52.312138728323696</v>
      </c>
      <c r="M89" s="138">
        <v>1963</v>
      </c>
      <c r="N89" s="138">
        <v>1675</v>
      </c>
      <c r="O89" s="107">
        <v>-14.671421293937851</v>
      </c>
      <c r="P89" s="108">
        <v>0.1559960698303601</v>
      </c>
      <c r="Q89" s="138">
        <v>0</v>
      </c>
      <c r="R89" s="138">
        <v>0</v>
      </c>
      <c r="S89" s="112" t="s">
        <v>57</v>
      </c>
      <c r="T89" s="138">
        <v>0</v>
      </c>
      <c r="U89" s="138">
        <v>0</v>
      </c>
      <c r="V89" s="112" t="s">
        <v>57</v>
      </c>
      <c r="W89" s="112" t="s">
        <v>57</v>
      </c>
      <c r="X89" s="136">
        <v>25.950211800000002</v>
      </c>
      <c r="Y89" s="136">
        <v>7.2756074999999996</v>
      </c>
      <c r="Z89" s="107">
        <v>-71.963205710714078</v>
      </c>
      <c r="AA89" s="136">
        <v>138.02837870000002</v>
      </c>
      <c r="AB89" s="136">
        <v>114.24634590000001</v>
      </c>
      <c r="AC89" s="107">
        <v>-17.229813915071372</v>
      </c>
      <c r="AD89" s="108">
        <v>0.33964676651727282</v>
      </c>
    </row>
    <row r="90" spans="1:30">
      <c r="A90" s="5"/>
      <c r="B90" s="135" t="s">
        <v>78</v>
      </c>
      <c r="C90" s="136">
        <v>126.09431369999994</v>
      </c>
      <c r="D90" s="11">
        <v>150.29226729999999</v>
      </c>
      <c r="E90" s="107">
        <v>19.190360683171757</v>
      </c>
      <c r="F90" s="136">
        <v>1121.6064937000001</v>
      </c>
      <c r="G90" s="11">
        <v>1467.5181005999998</v>
      </c>
      <c r="H90" s="107">
        <v>30.840727906174358</v>
      </c>
      <c r="I90" s="108">
        <v>1.8404692018873667</v>
      </c>
      <c r="J90" s="138">
        <v>26290</v>
      </c>
      <c r="K90" s="138">
        <v>28707</v>
      </c>
      <c r="L90" s="107">
        <v>9.1936097375427916</v>
      </c>
      <c r="M90" s="138">
        <v>226057</v>
      </c>
      <c r="N90" s="138">
        <v>273995</v>
      </c>
      <c r="O90" s="107">
        <v>21.206155969512114</v>
      </c>
      <c r="P90" s="108">
        <v>1.2395997268487633</v>
      </c>
      <c r="Q90" s="138">
        <v>0</v>
      </c>
      <c r="R90" s="138">
        <v>0</v>
      </c>
      <c r="S90" s="112" t="s">
        <v>57</v>
      </c>
      <c r="T90" s="138">
        <v>0</v>
      </c>
      <c r="U90" s="138">
        <v>0</v>
      </c>
      <c r="V90" s="112" t="s">
        <v>57</v>
      </c>
      <c r="W90" s="112" t="s">
        <v>57</v>
      </c>
      <c r="X90" s="136">
        <v>3195.9055797000001</v>
      </c>
      <c r="Y90" s="136">
        <v>1733.8647028000012</v>
      </c>
      <c r="Z90" s="107">
        <v>-45.747311378242934</v>
      </c>
      <c r="AA90" s="136">
        <v>24575.721335199996</v>
      </c>
      <c r="AB90" s="136">
        <v>20560.502374299998</v>
      </c>
      <c r="AC90" s="107">
        <v>-16.338153033778781</v>
      </c>
      <c r="AD90" s="108">
        <v>1.1048830288049014</v>
      </c>
    </row>
    <row r="91" spans="1:30">
      <c r="A91" s="5"/>
      <c r="B91" s="135" t="s">
        <v>79</v>
      </c>
      <c r="C91" s="136">
        <v>70.945357205000107</v>
      </c>
      <c r="D91" s="11">
        <v>61.642358579000096</v>
      </c>
      <c r="E91" s="107">
        <v>-13.112906880035204</v>
      </c>
      <c r="F91" s="136">
        <v>1101.8943313077443</v>
      </c>
      <c r="G91" s="11">
        <v>855.95934327898726</v>
      </c>
      <c r="H91" s="107">
        <v>-22.319289703294672</v>
      </c>
      <c r="I91" s="108">
        <v>0.4580081771502012</v>
      </c>
      <c r="J91" s="138">
        <v>11</v>
      </c>
      <c r="K91" s="138">
        <v>14</v>
      </c>
      <c r="L91" s="107">
        <v>27.27272727272727</v>
      </c>
      <c r="M91" s="138">
        <v>248</v>
      </c>
      <c r="N91" s="138">
        <v>139</v>
      </c>
      <c r="O91" s="107">
        <v>-43.951612903225808</v>
      </c>
      <c r="P91" s="108">
        <v>8.3183722321962907</v>
      </c>
      <c r="Q91" s="138">
        <v>468251</v>
      </c>
      <c r="R91" s="138">
        <v>794091</v>
      </c>
      <c r="S91" s="107">
        <v>69.586610599870582</v>
      </c>
      <c r="T91" s="138">
        <v>5548370</v>
      </c>
      <c r="U91" s="138">
        <v>7518344</v>
      </c>
      <c r="V91" s="107">
        <v>35.505454755180352</v>
      </c>
      <c r="W91" s="108">
        <v>5.1037276461520635</v>
      </c>
      <c r="X91" s="136">
        <v>10615.150399399998</v>
      </c>
      <c r="Y91" s="136">
        <v>13607.684341299999</v>
      </c>
      <c r="Z91" s="107">
        <v>28.191159138632166</v>
      </c>
      <c r="AA91" s="136">
        <v>197902.90074197497</v>
      </c>
      <c r="AB91" s="136">
        <v>115890.73274279998</v>
      </c>
      <c r="AC91" s="107">
        <v>-41.440609355242415</v>
      </c>
      <c r="AD91" s="108">
        <v>8.257487584960959</v>
      </c>
    </row>
    <row r="92" spans="1:30">
      <c r="A92" s="5"/>
      <c r="B92" s="135" t="s">
        <v>80</v>
      </c>
      <c r="C92" s="136">
        <v>2.9101157999999998E-2</v>
      </c>
      <c r="D92" s="11">
        <v>1.8395402000000002E-2</v>
      </c>
      <c r="E92" s="107">
        <v>-36.788075581047316</v>
      </c>
      <c r="F92" s="136">
        <v>0.46522496899999999</v>
      </c>
      <c r="G92" s="11">
        <v>0.32703422000000004</v>
      </c>
      <c r="H92" s="107">
        <v>-29.704069688486552</v>
      </c>
      <c r="I92" s="108">
        <v>6.735291234524288E-3</v>
      </c>
      <c r="J92" s="138">
        <v>0</v>
      </c>
      <c r="K92" s="138">
        <v>0</v>
      </c>
      <c r="L92" s="112" t="s">
        <v>57</v>
      </c>
      <c r="M92" s="138">
        <v>0</v>
      </c>
      <c r="N92" s="138">
        <v>1</v>
      </c>
      <c r="O92" s="107" t="s">
        <v>57</v>
      </c>
      <c r="P92" s="108">
        <v>1.9342359767891681E-2</v>
      </c>
      <c r="Q92" s="138">
        <v>32</v>
      </c>
      <c r="R92" s="138">
        <v>25</v>
      </c>
      <c r="S92" s="107">
        <v>-21.875</v>
      </c>
      <c r="T92" s="138">
        <v>390</v>
      </c>
      <c r="U92" s="138">
        <v>236</v>
      </c>
      <c r="V92" s="107">
        <v>-39.487179487179489</v>
      </c>
      <c r="W92" s="108">
        <v>5.5670119629425713E-3</v>
      </c>
      <c r="X92" s="136">
        <v>6.5920598000000066</v>
      </c>
      <c r="Y92" s="136">
        <v>5.0736999999999997</v>
      </c>
      <c r="Z92" s="107">
        <v>-23.033161804751913</v>
      </c>
      <c r="AA92" s="136">
        <v>124.1093578</v>
      </c>
      <c r="AB92" s="136">
        <v>82.756358500000005</v>
      </c>
      <c r="AC92" s="107">
        <v>-33.319807654342718</v>
      </c>
      <c r="AD92" s="108">
        <v>4.2305306033497844E-2</v>
      </c>
    </row>
    <row r="93" spans="1:30" ht="15">
      <c r="A93" s="5"/>
      <c r="B93" s="139" t="s">
        <v>81</v>
      </c>
      <c r="C93" s="136">
        <v>0</v>
      </c>
      <c r="D93" s="11">
        <v>0</v>
      </c>
      <c r="E93" s="112" t="s">
        <v>57</v>
      </c>
      <c r="F93" s="136">
        <v>0</v>
      </c>
      <c r="G93" s="11">
        <v>0</v>
      </c>
      <c r="H93" s="112" t="s">
        <v>57</v>
      </c>
      <c r="I93" s="108">
        <v>0</v>
      </c>
      <c r="J93" s="138">
        <v>0</v>
      </c>
      <c r="K93" s="138">
        <v>0</v>
      </c>
      <c r="L93" s="112" t="s">
        <v>57</v>
      </c>
      <c r="M93" s="138">
        <v>0</v>
      </c>
      <c r="N93" s="138">
        <v>0</v>
      </c>
      <c r="O93" s="112" t="s">
        <v>57</v>
      </c>
      <c r="P93" s="108">
        <v>0</v>
      </c>
      <c r="Q93" s="138">
        <v>0</v>
      </c>
      <c r="R93" s="138">
        <v>0</v>
      </c>
      <c r="S93" s="112" t="s">
        <v>57</v>
      </c>
      <c r="T93" s="138">
        <v>0</v>
      </c>
      <c r="U93" s="138">
        <v>0</v>
      </c>
      <c r="V93" s="112" t="s">
        <v>57</v>
      </c>
      <c r="W93" s="108">
        <v>0</v>
      </c>
      <c r="X93" s="136">
        <v>0</v>
      </c>
      <c r="Y93" s="136">
        <v>0</v>
      </c>
      <c r="Z93" s="112" t="s">
        <v>57</v>
      </c>
      <c r="AA93" s="136">
        <v>0</v>
      </c>
      <c r="AB93" s="136">
        <v>0</v>
      </c>
      <c r="AC93" s="112" t="s">
        <v>57</v>
      </c>
      <c r="AD93" s="108">
        <v>0</v>
      </c>
    </row>
    <row r="94" spans="1:30">
      <c r="A94" s="5"/>
      <c r="B94" s="140"/>
      <c r="C94" s="136"/>
      <c r="D94" s="11"/>
      <c r="E94" s="107"/>
      <c r="F94" s="136"/>
      <c r="G94" s="11"/>
      <c r="H94" s="107"/>
      <c r="I94" s="108"/>
      <c r="J94" s="138"/>
      <c r="K94" s="138"/>
      <c r="L94" s="107"/>
      <c r="M94" s="138"/>
      <c r="N94" s="138"/>
      <c r="O94" s="107"/>
      <c r="P94" s="108"/>
      <c r="Q94" s="138"/>
      <c r="R94" s="138"/>
      <c r="S94" s="107"/>
      <c r="T94" s="138"/>
      <c r="U94" s="138"/>
      <c r="V94" s="107"/>
      <c r="W94" s="108"/>
      <c r="X94" s="136"/>
      <c r="Y94" s="136"/>
      <c r="Z94" s="107"/>
      <c r="AA94" s="136"/>
      <c r="AB94" s="136"/>
      <c r="AC94" s="107"/>
      <c r="AD94" s="108"/>
    </row>
    <row r="95" spans="1:30" s="25" customFormat="1" ht="15">
      <c r="A95" s="17">
        <v>14</v>
      </c>
      <c r="B95" s="134" t="s">
        <v>94</v>
      </c>
      <c r="C95" s="12">
        <v>572.20631362500899</v>
      </c>
      <c r="D95" s="12">
        <v>693.35919457499494</v>
      </c>
      <c r="E95" s="105">
        <v>21.172936765144218</v>
      </c>
      <c r="F95" s="12">
        <v>4770.1701226460073</v>
      </c>
      <c r="G95" s="12">
        <v>6181.5519402379996</v>
      </c>
      <c r="H95" s="105">
        <v>29.587662102271118</v>
      </c>
      <c r="I95" s="106">
        <v>1.9410648413559575</v>
      </c>
      <c r="J95" s="23">
        <v>33899</v>
      </c>
      <c r="K95" s="23">
        <v>32349</v>
      </c>
      <c r="L95" s="105">
        <v>-4.5724062656715541</v>
      </c>
      <c r="M95" s="23">
        <v>264815</v>
      </c>
      <c r="N95" s="23">
        <v>267379</v>
      </c>
      <c r="O95" s="105">
        <v>0.96822309914468585</v>
      </c>
      <c r="P95" s="106">
        <v>1.1517636247236993</v>
      </c>
      <c r="Q95" s="23">
        <v>2279551</v>
      </c>
      <c r="R95" s="23">
        <v>2373234</v>
      </c>
      <c r="S95" s="105">
        <v>4.1097128337992874</v>
      </c>
      <c r="T95" s="23">
        <v>18248190</v>
      </c>
      <c r="U95" s="23">
        <v>21168872</v>
      </c>
      <c r="V95" s="105">
        <v>16.005324363676618</v>
      </c>
      <c r="W95" s="106">
        <v>9.3894745793674357</v>
      </c>
      <c r="X95" s="12">
        <v>23199.089877158032</v>
      </c>
      <c r="Y95" s="12">
        <v>28666.240192926005</v>
      </c>
      <c r="Z95" s="105">
        <v>23.566227574948805</v>
      </c>
      <c r="AA95" s="12">
        <v>190685.07861205377</v>
      </c>
      <c r="AB95" s="12">
        <v>295754.76987663604</v>
      </c>
      <c r="AC95" s="105">
        <v>55.101160525698575</v>
      </c>
      <c r="AD95" s="106">
        <v>4.7627137603885989</v>
      </c>
    </row>
    <row r="96" spans="1:30">
      <c r="A96" s="5"/>
      <c r="B96" s="135" t="s">
        <v>77</v>
      </c>
      <c r="C96" s="16">
        <v>133.5145014</v>
      </c>
      <c r="D96" s="11">
        <v>130.7340064</v>
      </c>
      <c r="E96" s="107">
        <v>-2.082541574768598</v>
      </c>
      <c r="F96" s="16">
        <v>1004.9044710999999</v>
      </c>
      <c r="G96" s="11">
        <v>1149.0333042700001</v>
      </c>
      <c r="H96" s="107">
        <v>14.342540740437974</v>
      </c>
      <c r="I96" s="108">
        <v>2.9814567174404765</v>
      </c>
      <c r="J96" s="103">
        <v>6572</v>
      </c>
      <c r="K96" s="103">
        <v>4963</v>
      </c>
      <c r="L96" s="107">
        <v>-24.482653682288497</v>
      </c>
      <c r="M96" s="103">
        <v>39951</v>
      </c>
      <c r="N96" s="103">
        <v>35082</v>
      </c>
      <c r="O96" s="107">
        <v>-12.187429601261545</v>
      </c>
      <c r="P96" s="108">
        <v>3.2672561921126526</v>
      </c>
      <c r="Q96" s="103">
        <v>0</v>
      </c>
      <c r="R96" s="103">
        <v>0</v>
      </c>
      <c r="S96" s="112" t="s">
        <v>57</v>
      </c>
      <c r="T96" s="103">
        <v>0</v>
      </c>
      <c r="U96" s="103">
        <v>0</v>
      </c>
      <c r="V96" s="112" t="s">
        <v>57</v>
      </c>
      <c r="W96" s="112" t="s">
        <v>57</v>
      </c>
      <c r="X96" s="16">
        <v>869.62216919999992</v>
      </c>
      <c r="Y96" s="16">
        <v>590.16395990000001</v>
      </c>
      <c r="Z96" s="107">
        <v>-32.135589362571636</v>
      </c>
      <c r="AA96" s="16">
        <v>6822.1231495000002</v>
      </c>
      <c r="AB96" s="16">
        <v>4605.6719128000004</v>
      </c>
      <c r="AC96" s="107">
        <v>-32.489170718978386</v>
      </c>
      <c r="AD96" s="108">
        <v>13.692355414073187</v>
      </c>
    </row>
    <row r="97" spans="1:30">
      <c r="A97" s="5"/>
      <c r="B97" s="135" t="s">
        <v>78</v>
      </c>
      <c r="C97" s="16">
        <v>203.02022780000891</v>
      </c>
      <c r="D97" s="11">
        <v>270.50018299999499</v>
      </c>
      <c r="E97" s="107">
        <v>33.238045258455337</v>
      </c>
      <c r="F97" s="16">
        <v>1487.0955659230103</v>
      </c>
      <c r="G97" s="11">
        <v>1861.2119880300002</v>
      </c>
      <c r="H97" s="107">
        <v>25.157523879427568</v>
      </c>
      <c r="I97" s="108">
        <v>2.3342153945169364</v>
      </c>
      <c r="J97" s="103">
        <v>27286</v>
      </c>
      <c r="K97" s="103">
        <v>27303</v>
      </c>
      <c r="L97" s="107">
        <v>6.2303012533900165E-2</v>
      </c>
      <c r="M97" s="103">
        <v>224295</v>
      </c>
      <c r="N97" s="103">
        <v>231729</v>
      </c>
      <c r="O97" s="107">
        <v>3.3143850732294524</v>
      </c>
      <c r="P97" s="108">
        <v>1.0483811934631546</v>
      </c>
      <c r="Q97" s="103">
        <v>0</v>
      </c>
      <c r="R97" s="103">
        <v>0</v>
      </c>
      <c r="S97" s="112" t="s">
        <v>57</v>
      </c>
      <c r="T97" s="103">
        <v>0</v>
      </c>
      <c r="U97" s="103">
        <v>0</v>
      </c>
      <c r="V97" s="112" t="s">
        <v>57</v>
      </c>
      <c r="W97" s="112" t="s">
        <v>57</v>
      </c>
      <c r="X97" s="16">
        <v>5280.1770866000015</v>
      </c>
      <c r="Y97" s="16">
        <v>4013.9549987000005</v>
      </c>
      <c r="Z97" s="107">
        <v>-23.980674646564619</v>
      </c>
      <c r="AA97" s="16">
        <v>47728.7244116</v>
      </c>
      <c r="AB97" s="16">
        <v>40686.922950299995</v>
      </c>
      <c r="AC97" s="107">
        <v>-14.753801925593812</v>
      </c>
      <c r="AD97" s="108">
        <v>2.1864393118268652</v>
      </c>
    </row>
    <row r="98" spans="1:30">
      <c r="A98" s="5"/>
      <c r="B98" s="135" t="s">
        <v>79</v>
      </c>
      <c r="C98" s="16">
        <v>191.37171141100004</v>
      </c>
      <c r="D98" s="11">
        <v>244.66729440500004</v>
      </c>
      <c r="E98" s="107">
        <v>27.849248251503369</v>
      </c>
      <c r="F98" s="16">
        <v>1390.7577302559976</v>
      </c>
      <c r="G98" s="11">
        <v>2292.8714691089999</v>
      </c>
      <c r="H98" s="107">
        <v>64.864909195000465</v>
      </c>
      <c r="I98" s="108">
        <v>1.2268735545118465</v>
      </c>
      <c r="J98" s="103">
        <v>11</v>
      </c>
      <c r="K98" s="103">
        <v>11</v>
      </c>
      <c r="L98" s="107">
        <v>0</v>
      </c>
      <c r="M98" s="103">
        <v>82</v>
      </c>
      <c r="N98" s="103">
        <v>75</v>
      </c>
      <c r="O98" s="107">
        <v>-8.536585365853659</v>
      </c>
      <c r="P98" s="108">
        <v>4.4883303411131061</v>
      </c>
      <c r="Q98" s="103">
        <v>2257678</v>
      </c>
      <c r="R98" s="103">
        <v>2290211</v>
      </c>
      <c r="S98" s="107">
        <v>1.4409937998244213</v>
      </c>
      <c r="T98" s="103">
        <v>17534883</v>
      </c>
      <c r="U98" s="103">
        <v>20411237</v>
      </c>
      <c r="V98" s="107">
        <v>16.403611019246604</v>
      </c>
      <c r="W98" s="108">
        <v>13.855896267723573</v>
      </c>
      <c r="X98" s="16">
        <v>15704.470418300025</v>
      </c>
      <c r="Y98" s="16">
        <v>18767.752854000006</v>
      </c>
      <c r="Z98" s="107">
        <v>19.505799012047007</v>
      </c>
      <c r="AA98" s="16">
        <v>118780.3537397998</v>
      </c>
      <c r="AB98" s="16">
        <v>174791.21350830005</v>
      </c>
      <c r="AC98" s="107">
        <v>47.154986498186069</v>
      </c>
      <c r="AD98" s="108">
        <v>12.45428552693933</v>
      </c>
    </row>
    <row r="99" spans="1:30">
      <c r="A99" s="5"/>
      <c r="B99" s="135" t="s">
        <v>80</v>
      </c>
      <c r="C99" s="16">
        <v>0.58975132600000002</v>
      </c>
      <c r="D99" s="11">
        <v>0.17450408300000003</v>
      </c>
      <c r="E99" s="107">
        <v>-70.410565384638062</v>
      </c>
      <c r="F99" s="16">
        <v>3.732611999</v>
      </c>
      <c r="G99" s="11">
        <v>9.1360645619999996</v>
      </c>
      <c r="H99" s="107">
        <v>144.7633068866422</v>
      </c>
      <c r="I99" s="108">
        <v>0.18815784954396078</v>
      </c>
      <c r="J99" s="103">
        <v>3</v>
      </c>
      <c r="K99" s="103">
        <v>1</v>
      </c>
      <c r="L99" s="107">
        <v>-66.666666666666657</v>
      </c>
      <c r="M99" s="103">
        <v>14</v>
      </c>
      <c r="N99" s="103">
        <v>9</v>
      </c>
      <c r="O99" s="107">
        <v>-35.714285714285715</v>
      </c>
      <c r="P99" s="108">
        <v>0.17408123791102514</v>
      </c>
      <c r="Q99" s="103">
        <v>2679</v>
      </c>
      <c r="R99" s="103">
        <v>4307</v>
      </c>
      <c r="S99" s="107">
        <v>60.768943635684955</v>
      </c>
      <c r="T99" s="103">
        <v>18972</v>
      </c>
      <c r="U99" s="103">
        <v>66337</v>
      </c>
      <c r="V99" s="107">
        <v>249.6573898376555</v>
      </c>
      <c r="W99" s="108">
        <v>1.5648257312954297</v>
      </c>
      <c r="X99" s="16">
        <v>235.7856452</v>
      </c>
      <c r="Y99" s="16">
        <v>137.81284840000001</v>
      </c>
      <c r="Z99" s="107">
        <v>-41.551637597317139</v>
      </c>
      <c r="AA99" s="16">
        <v>1487.9102671999999</v>
      </c>
      <c r="AB99" s="16">
        <v>5002.7564450999998</v>
      </c>
      <c r="AC99" s="107">
        <v>236.22702627856432</v>
      </c>
      <c r="AD99" s="108">
        <v>2.5574245442543155</v>
      </c>
    </row>
    <row r="100" spans="1:30" ht="15">
      <c r="A100" s="5"/>
      <c r="B100" s="139" t="s">
        <v>81</v>
      </c>
      <c r="C100" s="16">
        <v>43.710121687999987</v>
      </c>
      <c r="D100" s="11">
        <v>47.283206687000003</v>
      </c>
      <c r="E100" s="107">
        <v>8.1745025202731423</v>
      </c>
      <c r="F100" s="16">
        <v>883.67974336800023</v>
      </c>
      <c r="G100" s="11">
        <v>869.29911426699971</v>
      </c>
      <c r="H100" s="107">
        <v>-1.627357558994293</v>
      </c>
      <c r="I100" s="108">
        <v>10.295354328147138</v>
      </c>
      <c r="J100" s="103">
        <v>27</v>
      </c>
      <c r="K100" s="103">
        <v>71</v>
      </c>
      <c r="L100" s="107">
        <v>162.96296296296296</v>
      </c>
      <c r="M100" s="103">
        <v>473</v>
      </c>
      <c r="N100" s="103">
        <v>484</v>
      </c>
      <c r="O100" s="107">
        <v>2.3255813953488373</v>
      </c>
      <c r="P100" s="108">
        <v>1.5789130292947084</v>
      </c>
      <c r="Q100" s="103">
        <v>19194</v>
      </c>
      <c r="R100" s="103">
        <v>78716</v>
      </c>
      <c r="S100" s="107">
        <v>310.10732520579347</v>
      </c>
      <c r="T100" s="103">
        <v>694335</v>
      </c>
      <c r="U100" s="103">
        <v>691298</v>
      </c>
      <c r="V100" s="107">
        <v>-0.43739693375676009</v>
      </c>
      <c r="W100" s="108">
        <v>0.93541117989410871</v>
      </c>
      <c r="X100" s="16">
        <v>1109.034557858</v>
      </c>
      <c r="Y100" s="16">
        <v>5156.5555319260002</v>
      </c>
      <c r="Z100" s="107">
        <v>364.95895870778105</v>
      </c>
      <c r="AA100" s="16">
        <v>15865.967043953997</v>
      </c>
      <c r="AB100" s="16">
        <v>70668.205060135995</v>
      </c>
      <c r="AC100" s="107">
        <v>345.40748675678958</v>
      </c>
      <c r="AD100" s="108">
        <v>2.6017275963030482</v>
      </c>
    </row>
    <row r="101" spans="1:30">
      <c r="A101" s="5"/>
      <c r="B101" s="140"/>
      <c r="C101" s="16"/>
      <c r="D101" s="11"/>
      <c r="E101" s="107"/>
      <c r="F101" s="16"/>
      <c r="G101" s="11"/>
      <c r="H101" s="107"/>
      <c r="I101" s="108"/>
      <c r="J101" s="103"/>
      <c r="K101" s="103"/>
      <c r="L101" s="107"/>
      <c r="M101" s="103"/>
      <c r="N101" s="103"/>
      <c r="O101" s="107"/>
      <c r="P101" s="108"/>
      <c r="Q101" s="103"/>
      <c r="R101" s="103"/>
      <c r="S101" s="107"/>
      <c r="T101" s="103"/>
      <c r="U101" s="103"/>
      <c r="V101" s="107"/>
      <c r="W101" s="108"/>
      <c r="X101" s="16"/>
      <c r="Y101" s="16"/>
      <c r="Z101" s="107"/>
      <c r="AA101" s="16"/>
      <c r="AB101" s="16"/>
      <c r="AC101" s="107"/>
      <c r="AD101" s="108"/>
    </row>
    <row r="102" spans="1:30" s="25" customFormat="1" ht="15">
      <c r="A102" s="17">
        <v>15</v>
      </c>
      <c r="B102" s="134" t="s">
        <v>95</v>
      </c>
      <c r="C102" s="12">
        <v>695.3548185279999</v>
      </c>
      <c r="D102" s="12">
        <v>726.18982432199994</v>
      </c>
      <c r="E102" s="105">
        <v>4.4344275717071779</v>
      </c>
      <c r="F102" s="12">
        <v>6510.7518819629995</v>
      </c>
      <c r="G102" s="12">
        <v>6972.2495663209993</v>
      </c>
      <c r="H102" s="105">
        <v>7.0882394648843174</v>
      </c>
      <c r="I102" s="106">
        <v>2.1893512550222054</v>
      </c>
      <c r="J102" s="23">
        <v>56507</v>
      </c>
      <c r="K102" s="23">
        <v>52416</v>
      </c>
      <c r="L102" s="105">
        <v>-7.2398109968676447</v>
      </c>
      <c r="M102" s="23">
        <v>515096</v>
      </c>
      <c r="N102" s="23">
        <v>480871</v>
      </c>
      <c r="O102" s="105">
        <v>-6.6443925015919367</v>
      </c>
      <c r="P102" s="106">
        <v>2.0714032365462884</v>
      </c>
      <c r="Q102" s="23">
        <v>440794</v>
      </c>
      <c r="R102" s="23">
        <v>476395</v>
      </c>
      <c r="S102" s="105">
        <v>8.0765618406784121</v>
      </c>
      <c r="T102" s="23">
        <v>3321245</v>
      </c>
      <c r="U102" s="23">
        <v>3533791</v>
      </c>
      <c r="V102" s="105">
        <v>6.3995881062673785</v>
      </c>
      <c r="W102" s="106">
        <v>1.5674165710528851</v>
      </c>
      <c r="X102" s="12">
        <v>29340.9777545</v>
      </c>
      <c r="Y102" s="12">
        <v>30134.093812200008</v>
      </c>
      <c r="Z102" s="105">
        <v>2.7031002999835909</v>
      </c>
      <c r="AA102" s="12">
        <v>252004.71878939998</v>
      </c>
      <c r="AB102" s="12">
        <v>250629.7208789</v>
      </c>
      <c r="AC102" s="105">
        <v>-0.54562387446763017</v>
      </c>
      <c r="AD102" s="106">
        <v>4.0360384412065189</v>
      </c>
    </row>
    <row r="103" spans="1:30">
      <c r="A103" s="5"/>
      <c r="B103" s="135" t="s">
        <v>77</v>
      </c>
      <c r="C103" s="16">
        <v>186.6309217000001</v>
      </c>
      <c r="D103" s="11">
        <v>172.9464502000001</v>
      </c>
      <c r="E103" s="107">
        <v>-7.3323709572613627</v>
      </c>
      <c r="F103" s="16">
        <v>1485.8480984999999</v>
      </c>
      <c r="G103" s="11">
        <v>1960.5069841000002</v>
      </c>
      <c r="H103" s="107">
        <v>31.945317026631464</v>
      </c>
      <c r="I103" s="108">
        <v>5.0870298498853748</v>
      </c>
      <c r="J103" s="103">
        <v>679</v>
      </c>
      <c r="K103" s="103">
        <v>727</v>
      </c>
      <c r="L103" s="107">
        <v>7.0692194403534607</v>
      </c>
      <c r="M103" s="103">
        <v>5999</v>
      </c>
      <c r="N103" s="103">
        <v>8758</v>
      </c>
      <c r="O103" s="107">
        <v>45.990998499749956</v>
      </c>
      <c r="P103" s="108">
        <v>0.81564989825330969</v>
      </c>
      <c r="Q103" s="103">
        <v>0</v>
      </c>
      <c r="R103" s="103">
        <v>0</v>
      </c>
      <c r="S103" s="112" t="s">
        <v>57</v>
      </c>
      <c r="T103" s="103">
        <v>0</v>
      </c>
      <c r="U103" s="103">
        <v>0</v>
      </c>
      <c r="V103" s="112" t="s">
        <v>57</v>
      </c>
      <c r="W103" s="112" t="s">
        <v>57</v>
      </c>
      <c r="X103" s="16">
        <v>230.2910487</v>
      </c>
      <c r="Y103" s="16">
        <v>219.89818929999984</v>
      </c>
      <c r="Z103" s="107">
        <v>-4.512923736579503</v>
      </c>
      <c r="AA103" s="16">
        <v>2274.7931893999998</v>
      </c>
      <c r="AB103" s="16">
        <v>2413.7632257</v>
      </c>
      <c r="AC103" s="107">
        <v>6.1091283791233328</v>
      </c>
      <c r="AD103" s="108">
        <v>7.1759570801932071</v>
      </c>
    </row>
    <row r="104" spans="1:30">
      <c r="A104" s="5"/>
      <c r="B104" s="135" t="s">
        <v>78</v>
      </c>
      <c r="C104" s="16">
        <v>443.30954819999982</v>
      </c>
      <c r="D104" s="11">
        <v>471.68666499999995</v>
      </c>
      <c r="E104" s="107">
        <v>6.4011968420760788</v>
      </c>
      <c r="F104" s="16">
        <v>4332.3739280999998</v>
      </c>
      <c r="G104" s="11">
        <v>4288.6096228999995</v>
      </c>
      <c r="H104" s="107">
        <v>-1.0101691572867886</v>
      </c>
      <c r="I104" s="108">
        <v>5.3785053326689054</v>
      </c>
      <c r="J104" s="103">
        <v>55812</v>
      </c>
      <c r="K104" s="103">
        <v>51668</v>
      </c>
      <c r="L104" s="107">
        <v>-7.4249265390955346</v>
      </c>
      <c r="M104" s="103">
        <v>509026</v>
      </c>
      <c r="N104" s="103">
        <v>471978</v>
      </c>
      <c r="O104" s="107">
        <v>-7.2782136865307479</v>
      </c>
      <c r="P104" s="108">
        <v>2.1353083081027959</v>
      </c>
      <c r="Q104" s="103">
        <v>0</v>
      </c>
      <c r="R104" s="103">
        <v>0</v>
      </c>
      <c r="S104" s="112" t="s">
        <v>57</v>
      </c>
      <c r="T104" s="103">
        <v>0</v>
      </c>
      <c r="U104" s="103">
        <v>0</v>
      </c>
      <c r="V104" s="112" t="s">
        <v>57</v>
      </c>
      <c r="W104" s="112" t="s">
        <v>57</v>
      </c>
      <c r="X104" s="16">
        <v>23555.359408999997</v>
      </c>
      <c r="Y104" s="16">
        <v>22227.800958900003</v>
      </c>
      <c r="Z104" s="107">
        <v>-5.6359082748394078</v>
      </c>
      <c r="AA104" s="16">
        <v>184571.31622040001</v>
      </c>
      <c r="AB104" s="16">
        <v>178347.2692333</v>
      </c>
      <c r="AC104" s="107">
        <v>-3.3721637329972554</v>
      </c>
      <c r="AD104" s="108">
        <v>9.5840494275024035</v>
      </c>
    </row>
    <row r="105" spans="1:30">
      <c r="A105" s="5"/>
      <c r="B105" s="135" t="s">
        <v>79</v>
      </c>
      <c r="C105" s="16">
        <v>62.764280629999895</v>
      </c>
      <c r="D105" s="11">
        <v>73.735751170999947</v>
      </c>
      <c r="E105" s="107">
        <v>17.480437011104591</v>
      </c>
      <c r="F105" s="16">
        <v>645.81033063799975</v>
      </c>
      <c r="G105" s="11">
        <v>654.25783179999996</v>
      </c>
      <c r="H105" s="107">
        <v>1.3080467687246304</v>
      </c>
      <c r="I105" s="108">
        <v>0.35008139029249746</v>
      </c>
      <c r="J105" s="103">
        <v>13</v>
      </c>
      <c r="K105" s="103">
        <v>2</v>
      </c>
      <c r="L105" s="107">
        <v>-84.615384615384613</v>
      </c>
      <c r="M105" s="103">
        <v>38</v>
      </c>
      <c r="N105" s="103">
        <v>13</v>
      </c>
      <c r="O105" s="107">
        <v>-65.789473684210535</v>
      </c>
      <c r="P105" s="108">
        <v>0.77797725912627169</v>
      </c>
      <c r="Q105" s="103">
        <v>425421</v>
      </c>
      <c r="R105" s="103">
        <v>450810</v>
      </c>
      <c r="S105" s="107">
        <v>5.9679705515242549</v>
      </c>
      <c r="T105" s="103">
        <v>3266054</v>
      </c>
      <c r="U105" s="103">
        <v>3372680</v>
      </c>
      <c r="V105" s="107">
        <v>3.2646735173392729</v>
      </c>
      <c r="W105" s="108">
        <v>2.2894988786924539</v>
      </c>
      <c r="X105" s="16">
        <v>4875.2353984000019</v>
      </c>
      <c r="Y105" s="16">
        <v>4364.5894818999996</v>
      </c>
      <c r="Z105" s="107">
        <v>-10.47428226065947</v>
      </c>
      <c r="AA105" s="16">
        <v>51018.3518979</v>
      </c>
      <c r="AB105" s="16">
        <v>40326.928905500004</v>
      </c>
      <c r="AC105" s="107">
        <v>-20.95603365196137</v>
      </c>
      <c r="AD105" s="108">
        <v>2.8733886385532235</v>
      </c>
    </row>
    <row r="106" spans="1:30" s="29" customFormat="1">
      <c r="A106" s="5"/>
      <c r="B106" s="135" t="s">
        <v>80</v>
      </c>
      <c r="C106" s="16">
        <v>0</v>
      </c>
      <c r="D106" s="11">
        <v>0</v>
      </c>
      <c r="E106" s="112" t="s">
        <v>57</v>
      </c>
      <c r="F106" s="16">
        <v>0</v>
      </c>
      <c r="G106" s="11">
        <v>0</v>
      </c>
      <c r="H106" s="112" t="s">
        <v>57</v>
      </c>
      <c r="I106" s="108">
        <v>0</v>
      </c>
      <c r="J106" s="103">
        <v>0</v>
      </c>
      <c r="K106" s="103">
        <v>0</v>
      </c>
      <c r="L106" s="112" t="s">
        <v>57</v>
      </c>
      <c r="M106" s="103">
        <v>0</v>
      </c>
      <c r="N106" s="103">
        <v>0</v>
      </c>
      <c r="O106" s="112" t="s">
        <v>57</v>
      </c>
      <c r="P106" s="108">
        <v>0</v>
      </c>
      <c r="Q106" s="103">
        <v>0</v>
      </c>
      <c r="R106" s="103">
        <v>0</v>
      </c>
      <c r="S106" s="112" t="s">
        <v>57</v>
      </c>
      <c r="T106" s="103">
        <v>0</v>
      </c>
      <c r="U106" s="103">
        <v>0</v>
      </c>
      <c r="V106" s="112" t="s">
        <v>57</v>
      </c>
      <c r="W106" s="108">
        <v>0</v>
      </c>
      <c r="X106" s="16">
        <v>0</v>
      </c>
      <c r="Y106" s="16">
        <v>0</v>
      </c>
      <c r="Z106" s="112" t="s">
        <v>57</v>
      </c>
      <c r="AA106" s="16">
        <v>0</v>
      </c>
      <c r="AB106" s="16">
        <v>0</v>
      </c>
      <c r="AC106" s="112" t="s">
        <v>57</v>
      </c>
      <c r="AD106" s="108">
        <v>0</v>
      </c>
    </row>
    <row r="107" spans="1:30" s="29" customFormat="1" ht="15">
      <c r="A107" s="5"/>
      <c r="B107" s="139" t="s">
        <v>81</v>
      </c>
      <c r="C107" s="16">
        <v>2.6500679980000008</v>
      </c>
      <c r="D107" s="11">
        <v>7.8209579510000147</v>
      </c>
      <c r="E107" s="107">
        <v>195.12291597432483</v>
      </c>
      <c r="F107" s="16">
        <v>46.719524724999985</v>
      </c>
      <c r="G107" s="11">
        <v>68.875127521000024</v>
      </c>
      <c r="H107" s="107">
        <v>47.422577447891726</v>
      </c>
      <c r="I107" s="108">
        <v>0.81570754023248659</v>
      </c>
      <c r="J107" s="103">
        <v>3</v>
      </c>
      <c r="K107" s="103">
        <v>19</v>
      </c>
      <c r="L107" s="107">
        <v>533.33333333333326</v>
      </c>
      <c r="M107" s="103">
        <v>33</v>
      </c>
      <c r="N107" s="103">
        <v>122</v>
      </c>
      <c r="O107" s="107">
        <v>269.69696969696969</v>
      </c>
      <c r="P107" s="108">
        <v>0.39799047432635221</v>
      </c>
      <c r="Q107" s="103">
        <v>15373</v>
      </c>
      <c r="R107" s="103">
        <v>25585</v>
      </c>
      <c r="S107" s="107">
        <v>66.428153255708054</v>
      </c>
      <c r="T107" s="103">
        <v>55191</v>
      </c>
      <c r="U107" s="103">
        <v>161111</v>
      </c>
      <c r="V107" s="107">
        <v>191.91534851696835</v>
      </c>
      <c r="W107" s="108">
        <v>0.21800298945450405</v>
      </c>
      <c r="X107" s="16">
        <v>680.09189839999908</v>
      </c>
      <c r="Y107" s="16">
        <v>3321.8051821000031</v>
      </c>
      <c r="Z107" s="107">
        <v>388.43475270253379</v>
      </c>
      <c r="AA107" s="16">
        <v>14140.257481699999</v>
      </c>
      <c r="AB107" s="16">
        <v>29541.759514400004</v>
      </c>
      <c r="AC107" s="107">
        <v>108.91953030298266</v>
      </c>
      <c r="AD107" s="108">
        <v>1.0876123273055822</v>
      </c>
    </row>
    <row r="108" spans="1:30" s="29" customFormat="1">
      <c r="A108" s="5"/>
      <c r="B108" s="140"/>
      <c r="C108" s="16"/>
      <c r="D108" s="11"/>
      <c r="E108" s="107"/>
      <c r="F108" s="16"/>
      <c r="G108" s="11"/>
      <c r="H108" s="107"/>
      <c r="I108" s="108"/>
      <c r="J108" s="103"/>
      <c r="K108" s="103"/>
      <c r="L108" s="107"/>
      <c r="M108" s="103"/>
      <c r="N108" s="103"/>
      <c r="O108" s="107"/>
      <c r="P108" s="108"/>
      <c r="Q108" s="103"/>
      <c r="R108" s="103"/>
      <c r="S108" s="107"/>
      <c r="T108" s="103"/>
      <c r="U108" s="103"/>
      <c r="V108" s="107"/>
      <c r="W108" s="108"/>
      <c r="X108" s="16"/>
      <c r="Y108" s="16"/>
      <c r="Z108" s="107"/>
      <c r="AA108" s="16"/>
      <c r="AB108" s="16"/>
      <c r="AC108" s="107"/>
      <c r="AD108" s="108"/>
    </row>
    <row r="109" spans="1:30" s="30" customFormat="1" ht="15">
      <c r="A109" s="17">
        <v>16</v>
      </c>
      <c r="B109" s="134" t="s">
        <v>96</v>
      </c>
      <c r="C109" s="12">
        <v>249.56558919500003</v>
      </c>
      <c r="D109" s="12">
        <v>278.88311489300003</v>
      </c>
      <c r="E109" s="105">
        <v>11.747423109318376</v>
      </c>
      <c r="F109" s="12">
        <v>2013.2611384219997</v>
      </c>
      <c r="G109" s="12">
        <v>2691.972505744</v>
      </c>
      <c r="H109" s="105">
        <v>33.712038362493622</v>
      </c>
      <c r="I109" s="106">
        <v>0.84530442117346249</v>
      </c>
      <c r="J109" s="23">
        <v>23825</v>
      </c>
      <c r="K109" s="23">
        <v>24326</v>
      </c>
      <c r="L109" s="105">
        <v>2.1028331584470097</v>
      </c>
      <c r="M109" s="23">
        <v>218221</v>
      </c>
      <c r="N109" s="23">
        <v>247488</v>
      </c>
      <c r="O109" s="105">
        <v>13.411633160878193</v>
      </c>
      <c r="P109" s="106">
        <v>1.0660810159197951</v>
      </c>
      <c r="Q109" s="23">
        <v>247892</v>
      </c>
      <c r="R109" s="23">
        <v>167200</v>
      </c>
      <c r="S109" s="105">
        <v>-32.551272328271992</v>
      </c>
      <c r="T109" s="23">
        <v>2196997</v>
      </c>
      <c r="U109" s="23">
        <v>2441527</v>
      </c>
      <c r="V109" s="105">
        <v>11.130192713053317</v>
      </c>
      <c r="W109" s="106">
        <v>1.082941769468833</v>
      </c>
      <c r="X109" s="12">
        <v>22526.822274899998</v>
      </c>
      <c r="Y109" s="12">
        <v>20906.541134700001</v>
      </c>
      <c r="Z109" s="105">
        <v>-7.1926751160342697</v>
      </c>
      <c r="AA109" s="12">
        <v>251057.65879014801</v>
      </c>
      <c r="AB109" s="12">
        <v>232327.22907504704</v>
      </c>
      <c r="AC109" s="105">
        <v>-7.4606087722490884</v>
      </c>
      <c r="AD109" s="106">
        <v>3.7413026044862185</v>
      </c>
    </row>
    <row r="110" spans="1:30" s="29" customFormat="1">
      <c r="A110" s="5"/>
      <c r="B110" s="135" t="s">
        <v>77</v>
      </c>
      <c r="C110" s="16">
        <v>11.769135549999998</v>
      </c>
      <c r="D110" s="11">
        <v>10.900660887999999</v>
      </c>
      <c r="E110" s="107">
        <v>-7.3792561765506983</v>
      </c>
      <c r="F110" s="16">
        <v>120.939740472</v>
      </c>
      <c r="G110" s="11">
        <v>120.31954586600001</v>
      </c>
      <c r="H110" s="107">
        <v>-0.51281291292631115</v>
      </c>
      <c r="I110" s="108">
        <v>0.31219940877995594</v>
      </c>
      <c r="J110" s="103">
        <v>164</v>
      </c>
      <c r="K110" s="103">
        <v>168</v>
      </c>
      <c r="L110" s="107">
        <v>2.4390243902439024</v>
      </c>
      <c r="M110" s="103">
        <v>1758</v>
      </c>
      <c r="N110" s="103">
        <v>1996</v>
      </c>
      <c r="O110" s="107">
        <v>13.538111490329921</v>
      </c>
      <c r="P110" s="108">
        <v>0.18589143604859626</v>
      </c>
      <c r="Q110" s="103">
        <v>0</v>
      </c>
      <c r="R110" s="103">
        <v>0</v>
      </c>
      <c r="S110" s="112" t="s">
        <v>57</v>
      </c>
      <c r="T110" s="103">
        <v>0</v>
      </c>
      <c r="U110" s="103">
        <v>0</v>
      </c>
      <c r="V110" s="112" t="s">
        <v>57</v>
      </c>
      <c r="W110" s="112" t="s">
        <v>57</v>
      </c>
      <c r="X110" s="16">
        <v>3.2587290000000002</v>
      </c>
      <c r="Y110" s="16">
        <v>23.972059000000005</v>
      </c>
      <c r="Z110" s="107">
        <v>635.62603702240983</v>
      </c>
      <c r="AA110" s="16">
        <v>29.021962899999998</v>
      </c>
      <c r="AB110" s="16">
        <v>55.6771216</v>
      </c>
      <c r="AC110" s="107">
        <v>91.844782490573735</v>
      </c>
      <c r="AD110" s="108">
        <v>0.16552436904180237</v>
      </c>
    </row>
    <row r="111" spans="1:30" s="29" customFormat="1">
      <c r="A111" s="5"/>
      <c r="B111" s="135" t="s">
        <v>78</v>
      </c>
      <c r="C111" s="16">
        <v>184.02458654400004</v>
      </c>
      <c r="D111" s="11">
        <v>192.20654000899998</v>
      </c>
      <c r="E111" s="107">
        <v>4.4461197379425386</v>
      </c>
      <c r="F111" s="16">
        <v>1396.3276812169997</v>
      </c>
      <c r="G111" s="11">
        <v>1755.7682015620003</v>
      </c>
      <c r="H111" s="107">
        <v>25.741845927721091</v>
      </c>
      <c r="I111" s="108">
        <v>2.201974407884201</v>
      </c>
      <c r="J111" s="103">
        <v>23654</v>
      </c>
      <c r="K111" s="103">
        <v>24153</v>
      </c>
      <c r="L111" s="107">
        <v>2.1095797750908938</v>
      </c>
      <c r="M111" s="103">
        <v>216365</v>
      </c>
      <c r="N111" s="103">
        <v>245386</v>
      </c>
      <c r="O111" s="107">
        <v>13.41298269128556</v>
      </c>
      <c r="P111" s="108">
        <v>1.1101677715743374</v>
      </c>
      <c r="Q111" s="103">
        <v>0</v>
      </c>
      <c r="R111" s="103">
        <v>0</v>
      </c>
      <c r="S111" s="112" t="s">
        <v>57</v>
      </c>
      <c r="T111" s="103">
        <v>0</v>
      </c>
      <c r="U111" s="103">
        <v>0</v>
      </c>
      <c r="V111" s="112" t="s">
        <v>57</v>
      </c>
      <c r="W111" s="112" t="s">
        <v>57</v>
      </c>
      <c r="X111" s="16">
        <v>3490.525895100001</v>
      </c>
      <c r="Y111" s="16">
        <v>2809.1645428999996</v>
      </c>
      <c r="Z111" s="107">
        <v>-19.520306471769665</v>
      </c>
      <c r="AA111" s="16">
        <v>33625.193736847999</v>
      </c>
      <c r="AB111" s="16">
        <v>31700.654836100006</v>
      </c>
      <c r="AC111" s="107">
        <v>-5.7235027872538238</v>
      </c>
      <c r="AD111" s="108">
        <v>1.7035340330102904</v>
      </c>
    </row>
    <row r="112" spans="1:30" s="32" customFormat="1">
      <c r="A112" s="31"/>
      <c r="B112" s="135" t="s">
        <v>79</v>
      </c>
      <c r="C112" s="16">
        <v>41.587206876000003</v>
      </c>
      <c r="D112" s="11">
        <v>65.912406279999999</v>
      </c>
      <c r="E112" s="107">
        <v>58.49202490691453</v>
      </c>
      <c r="F112" s="16">
        <v>377.302963938</v>
      </c>
      <c r="G112" s="11">
        <v>674.08375517099989</v>
      </c>
      <c r="H112" s="107">
        <v>78.658483923748918</v>
      </c>
      <c r="I112" s="108">
        <v>0.36068987899557781</v>
      </c>
      <c r="J112" s="103">
        <v>2</v>
      </c>
      <c r="K112" s="103">
        <v>0</v>
      </c>
      <c r="L112" s="112">
        <v>-100</v>
      </c>
      <c r="M112" s="103">
        <v>5</v>
      </c>
      <c r="N112" s="103">
        <v>0</v>
      </c>
      <c r="O112" s="112">
        <v>-100</v>
      </c>
      <c r="P112" s="108">
        <v>0</v>
      </c>
      <c r="Q112" s="103">
        <v>77557</v>
      </c>
      <c r="R112" s="103">
        <v>97882</v>
      </c>
      <c r="S112" s="107">
        <v>26.206531970034941</v>
      </c>
      <c r="T112" s="103">
        <v>747422</v>
      </c>
      <c r="U112" s="103">
        <v>1360297</v>
      </c>
      <c r="V112" s="107">
        <v>81.998522922793285</v>
      </c>
      <c r="W112" s="108">
        <v>0.92341949315935967</v>
      </c>
      <c r="X112" s="16">
        <v>2206.1254733999999</v>
      </c>
      <c r="Y112" s="16">
        <v>2902.8795055000001</v>
      </c>
      <c r="Z112" s="107">
        <v>31.582701913422373</v>
      </c>
      <c r="AA112" s="16">
        <v>19476.182294999999</v>
      </c>
      <c r="AB112" s="16">
        <v>29850.3404214</v>
      </c>
      <c r="AC112" s="107">
        <v>53.265870945679616</v>
      </c>
      <c r="AD112" s="108">
        <v>2.1269070408210236</v>
      </c>
    </row>
    <row r="113" spans="1:30" s="29" customFormat="1">
      <c r="A113" s="5"/>
      <c r="B113" s="135" t="s">
        <v>80</v>
      </c>
      <c r="C113" s="16">
        <v>0.700916235</v>
      </c>
      <c r="D113" s="11">
        <v>9.4932000000000002E-3</v>
      </c>
      <c r="E113" s="107">
        <v>-98.645601353491259</v>
      </c>
      <c r="F113" s="16">
        <v>1.6740595809999999</v>
      </c>
      <c r="G113" s="11">
        <v>0.42175089999999976</v>
      </c>
      <c r="H113" s="107">
        <v>-74.806697157811627</v>
      </c>
      <c r="I113" s="108">
        <v>8.6859874783829279E-3</v>
      </c>
      <c r="J113" s="103">
        <v>5</v>
      </c>
      <c r="K113" s="103">
        <v>5</v>
      </c>
      <c r="L113" s="107">
        <v>0</v>
      </c>
      <c r="M113" s="103">
        <v>93</v>
      </c>
      <c r="N113" s="103">
        <v>106</v>
      </c>
      <c r="O113" s="107">
        <v>13.978494623655912</v>
      </c>
      <c r="P113" s="108">
        <v>2.0502901353965184</v>
      </c>
      <c r="Q113" s="103">
        <v>169078</v>
      </c>
      <c r="R113" s="103">
        <v>68278</v>
      </c>
      <c r="S113" s="107">
        <v>-59.617454665893845</v>
      </c>
      <c r="T113" s="103">
        <v>1394197</v>
      </c>
      <c r="U113" s="103">
        <v>1033607</v>
      </c>
      <c r="V113" s="107">
        <v>-25.863633331588005</v>
      </c>
      <c r="W113" s="108">
        <v>24.381790398225352</v>
      </c>
      <c r="X113" s="16">
        <v>16229.538289499998</v>
      </c>
      <c r="Y113" s="16">
        <v>14923.2035189</v>
      </c>
      <c r="Z113" s="107">
        <v>-8.0491185103223568</v>
      </c>
      <c r="AA113" s="16">
        <v>186230.60432799999</v>
      </c>
      <c r="AB113" s="16">
        <v>158605.26489604701</v>
      </c>
      <c r="AC113" s="107">
        <v>-14.83394178504498</v>
      </c>
      <c r="AD113" s="108">
        <v>81.07950121985202</v>
      </c>
    </row>
    <row r="114" spans="1:30" s="29" customFormat="1" ht="15">
      <c r="A114" s="5"/>
      <c r="B114" s="139" t="s">
        <v>81</v>
      </c>
      <c r="C114" s="16">
        <v>11.483743989999999</v>
      </c>
      <c r="D114" s="11">
        <v>9.8540145160000012</v>
      </c>
      <c r="E114" s="107">
        <v>-14.191621438262295</v>
      </c>
      <c r="F114" s="16">
        <v>117.01669321400003</v>
      </c>
      <c r="G114" s="11">
        <v>141.379252245</v>
      </c>
      <c r="H114" s="107">
        <v>20.819729529055948</v>
      </c>
      <c r="I114" s="108">
        <v>1.6743943167802471</v>
      </c>
      <c r="J114" s="103">
        <v>0</v>
      </c>
      <c r="K114" s="103">
        <v>0</v>
      </c>
      <c r="L114" s="112" t="s">
        <v>57</v>
      </c>
      <c r="M114" s="103">
        <v>0</v>
      </c>
      <c r="N114" s="103">
        <v>0</v>
      </c>
      <c r="O114" s="112" t="s">
        <v>57</v>
      </c>
      <c r="P114" s="108">
        <v>0</v>
      </c>
      <c r="Q114" s="103">
        <v>1257</v>
      </c>
      <c r="R114" s="103">
        <v>1040</v>
      </c>
      <c r="S114" s="107">
        <v>-17.263325377883852</v>
      </c>
      <c r="T114" s="103">
        <v>55378</v>
      </c>
      <c r="U114" s="103">
        <v>47623</v>
      </c>
      <c r="V114" s="107">
        <v>-14.003756004189388</v>
      </c>
      <c r="W114" s="108">
        <v>6.4439773614413956E-2</v>
      </c>
      <c r="X114" s="16">
        <v>597.3738879</v>
      </c>
      <c r="Y114" s="16">
        <v>247.32150839999997</v>
      </c>
      <c r="Z114" s="107">
        <v>-58.598540476981576</v>
      </c>
      <c r="AA114" s="16">
        <v>11696.6564674</v>
      </c>
      <c r="AB114" s="16">
        <v>12115.291799900004</v>
      </c>
      <c r="AC114" s="107">
        <v>3.5791025723187744</v>
      </c>
      <c r="AD114" s="108">
        <v>0.44603777591691968</v>
      </c>
    </row>
    <row r="115" spans="1:30" s="29" customFormat="1">
      <c r="A115" s="5"/>
      <c r="B115" s="140"/>
      <c r="C115" s="16"/>
      <c r="D115" s="11"/>
      <c r="E115" s="107"/>
      <c r="F115" s="16"/>
      <c r="G115" s="11"/>
      <c r="H115" s="107"/>
      <c r="I115" s="108"/>
      <c r="J115" s="103"/>
      <c r="K115" s="103"/>
      <c r="L115" s="107"/>
      <c r="M115" s="103"/>
      <c r="N115" s="103"/>
      <c r="O115" s="107"/>
      <c r="P115" s="108"/>
      <c r="Q115" s="103"/>
      <c r="R115" s="103"/>
      <c r="S115" s="107"/>
      <c r="T115" s="103"/>
      <c r="U115" s="103"/>
      <c r="V115" s="107"/>
      <c r="W115" s="108"/>
      <c r="X115" s="16"/>
      <c r="Y115" s="16"/>
      <c r="Z115" s="107"/>
      <c r="AA115" s="16"/>
      <c r="AB115" s="16"/>
      <c r="AC115" s="107"/>
      <c r="AD115" s="108"/>
    </row>
    <row r="116" spans="1:30" s="30" customFormat="1" ht="15">
      <c r="A116" s="17">
        <v>17</v>
      </c>
      <c r="B116" s="134" t="s">
        <v>97</v>
      </c>
      <c r="C116" s="12">
        <v>27.957280212000001</v>
      </c>
      <c r="D116" s="12">
        <v>92.719818425999989</v>
      </c>
      <c r="E116" s="105">
        <v>231.64820655981481</v>
      </c>
      <c r="F116" s="12">
        <v>257.31304345500001</v>
      </c>
      <c r="G116" s="12">
        <v>581.43055561400001</v>
      </c>
      <c r="H116" s="105">
        <v>125.96233280948428</v>
      </c>
      <c r="I116" s="106">
        <v>0.18257460587622959</v>
      </c>
      <c r="J116" s="23">
        <v>2872</v>
      </c>
      <c r="K116" s="23">
        <v>2793</v>
      </c>
      <c r="L116" s="105">
        <v>-2.7506963788300838</v>
      </c>
      <c r="M116" s="23">
        <v>24835</v>
      </c>
      <c r="N116" s="23">
        <v>29722</v>
      </c>
      <c r="O116" s="105">
        <v>19.677873968190056</v>
      </c>
      <c r="P116" s="106">
        <v>0.12803069221605956</v>
      </c>
      <c r="Q116" s="23">
        <v>39286</v>
      </c>
      <c r="R116" s="23">
        <v>438092</v>
      </c>
      <c r="S116" s="105">
        <v>1015.1351626533625</v>
      </c>
      <c r="T116" s="23">
        <v>846845</v>
      </c>
      <c r="U116" s="23">
        <v>1854194</v>
      </c>
      <c r="V116" s="105">
        <v>118.95317324894165</v>
      </c>
      <c r="W116" s="106">
        <v>0.82242962346862991</v>
      </c>
      <c r="X116" s="12">
        <v>3371.0568679000003</v>
      </c>
      <c r="Y116" s="12">
        <v>9684.4951227000001</v>
      </c>
      <c r="Z116" s="105">
        <v>187.28364730117875</v>
      </c>
      <c r="AA116" s="12">
        <v>45465.818833099998</v>
      </c>
      <c r="AB116" s="12">
        <v>50949.779623199996</v>
      </c>
      <c r="AC116" s="105">
        <v>12.061722258277175</v>
      </c>
      <c r="AD116" s="106">
        <v>0.82047439708714842</v>
      </c>
    </row>
    <row r="117" spans="1:30" s="29" customFormat="1">
      <c r="A117" s="5"/>
      <c r="B117" s="135" t="s">
        <v>77</v>
      </c>
      <c r="C117" s="16">
        <v>0.76109229999999994</v>
      </c>
      <c r="D117" s="11">
        <v>1.2678753999999999</v>
      </c>
      <c r="E117" s="107">
        <v>66.586286577856583</v>
      </c>
      <c r="F117" s="16">
        <v>5.4752052000000004</v>
      </c>
      <c r="G117" s="11">
        <v>5.4467680000000005</v>
      </c>
      <c r="H117" s="107">
        <v>-0.51938144710996281</v>
      </c>
      <c r="I117" s="108">
        <v>1.4133013361398545E-2</v>
      </c>
      <c r="J117" s="103">
        <v>11</v>
      </c>
      <c r="K117" s="103">
        <v>19</v>
      </c>
      <c r="L117" s="107">
        <v>72.727272727272734</v>
      </c>
      <c r="M117" s="103">
        <v>102</v>
      </c>
      <c r="N117" s="103">
        <v>93</v>
      </c>
      <c r="O117" s="107">
        <v>-8.8235294117647065</v>
      </c>
      <c r="P117" s="108">
        <v>8.6612743249095455E-3</v>
      </c>
      <c r="Q117" s="103">
        <v>0</v>
      </c>
      <c r="R117" s="103">
        <v>0</v>
      </c>
      <c r="S117" s="112" t="s">
        <v>57</v>
      </c>
      <c r="T117" s="103">
        <v>0</v>
      </c>
      <c r="U117" s="103">
        <v>0</v>
      </c>
      <c r="V117" s="112" t="s">
        <v>57</v>
      </c>
      <c r="W117" s="112" t="s">
        <v>57</v>
      </c>
      <c r="X117" s="16">
        <v>0.94300110000000004</v>
      </c>
      <c r="Y117" s="16">
        <v>1.5585291999999997</v>
      </c>
      <c r="Z117" s="107">
        <v>65.273317284571533</v>
      </c>
      <c r="AA117" s="16">
        <v>9.9989395999999999</v>
      </c>
      <c r="AB117" s="16">
        <v>8.1292728000000007</v>
      </c>
      <c r="AC117" s="107">
        <v>-18.698650804931347</v>
      </c>
      <c r="AD117" s="108">
        <v>2.4167785839501556E-2</v>
      </c>
    </row>
    <row r="118" spans="1:30" s="29" customFormat="1">
      <c r="A118" s="5"/>
      <c r="B118" s="135" t="s">
        <v>78</v>
      </c>
      <c r="C118" s="16">
        <v>9.6735916000000017</v>
      </c>
      <c r="D118" s="11">
        <v>11.760413000000002</v>
      </c>
      <c r="E118" s="107">
        <v>21.572353747081895</v>
      </c>
      <c r="F118" s="16">
        <v>102.10153269999999</v>
      </c>
      <c r="G118" s="11">
        <v>132.05838059999999</v>
      </c>
      <c r="H118" s="107">
        <v>29.340252891228147</v>
      </c>
      <c r="I118" s="108">
        <v>0.16561934210286641</v>
      </c>
      <c r="J118" s="103">
        <v>2848</v>
      </c>
      <c r="K118" s="103">
        <v>2748</v>
      </c>
      <c r="L118" s="107">
        <v>-3.51123595505618</v>
      </c>
      <c r="M118" s="103">
        <v>24600</v>
      </c>
      <c r="N118" s="103">
        <v>29467</v>
      </c>
      <c r="O118" s="107">
        <v>19.784552845528456</v>
      </c>
      <c r="P118" s="108">
        <v>0.13331369240698737</v>
      </c>
      <c r="Q118" s="103">
        <v>0</v>
      </c>
      <c r="R118" s="103">
        <v>0</v>
      </c>
      <c r="S118" s="112" t="s">
        <v>57</v>
      </c>
      <c r="T118" s="103">
        <v>0</v>
      </c>
      <c r="U118" s="103">
        <v>0</v>
      </c>
      <c r="V118" s="112" t="s">
        <v>57</v>
      </c>
      <c r="W118" s="112" t="s">
        <v>57</v>
      </c>
      <c r="X118" s="16">
        <v>97.080933700000003</v>
      </c>
      <c r="Y118" s="16">
        <v>120.1439666</v>
      </c>
      <c r="Z118" s="107">
        <v>23.756500912186834</v>
      </c>
      <c r="AA118" s="16">
        <v>903.39342519999991</v>
      </c>
      <c r="AB118" s="16">
        <v>1217.3328882000001</v>
      </c>
      <c r="AC118" s="107">
        <v>34.751134361034111</v>
      </c>
      <c r="AD118" s="108">
        <v>6.5417197697438409E-2</v>
      </c>
    </row>
    <row r="119" spans="1:30" s="29" customFormat="1">
      <c r="A119" s="5"/>
      <c r="B119" s="135" t="s">
        <v>79</v>
      </c>
      <c r="C119" s="16">
        <v>13.162209115000001</v>
      </c>
      <c r="D119" s="11">
        <v>72.237808660999988</v>
      </c>
      <c r="E119" s="107">
        <v>448.82738930713282</v>
      </c>
      <c r="F119" s="16">
        <v>103.743927439</v>
      </c>
      <c r="G119" s="11">
        <v>402.328671359</v>
      </c>
      <c r="H119" s="107">
        <v>287.80936994655775</v>
      </c>
      <c r="I119" s="108">
        <v>0.2152787078396759</v>
      </c>
      <c r="J119" s="103">
        <v>7</v>
      </c>
      <c r="K119" s="103">
        <v>2</v>
      </c>
      <c r="L119" s="107">
        <v>-71.428571428571431</v>
      </c>
      <c r="M119" s="103">
        <v>22</v>
      </c>
      <c r="N119" s="103">
        <v>56</v>
      </c>
      <c r="O119" s="107">
        <v>154.54545454545453</v>
      </c>
      <c r="P119" s="108">
        <v>3.3512866546977853</v>
      </c>
      <c r="Q119" s="103">
        <v>34759</v>
      </c>
      <c r="R119" s="103">
        <v>404373</v>
      </c>
      <c r="S119" s="107">
        <v>1063.3620069622257</v>
      </c>
      <c r="T119" s="103">
        <v>260193</v>
      </c>
      <c r="U119" s="103">
        <v>1738361</v>
      </c>
      <c r="V119" s="107">
        <v>568.10444554619073</v>
      </c>
      <c r="W119" s="108">
        <v>1.1800632020419053</v>
      </c>
      <c r="X119" s="16">
        <v>625.33633269999996</v>
      </c>
      <c r="Y119" s="16">
        <v>3979.0228214000003</v>
      </c>
      <c r="Z119" s="107">
        <v>536.3012371630266</v>
      </c>
      <c r="AA119" s="16">
        <v>5180.0690058</v>
      </c>
      <c r="AB119" s="16">
        <v>22119.384706500001</v>
      </c>
      <c r="AC119" s="107">
        <v>327.00946033215877</v>
      </c>
      <c r="AD119" s="108">
        <v>1.5760582427782319</v>
      </c>
    </row>
    <row r="120" spans="1:30" s="29" customFormat="1">
      <c r="A120" s="5"/>
      <c r="B120" s="135" t="s">
        <v>80</v>
      </c>
      <c r="C120" s="16">
        <v>0</v>
      </c>
      <c r="D120" s="11">
        <v>0</v>
      </c>
      <c r="E120" s="112" t="s">
        <v>57</v>
      </c>
      <c r="F120" s="16">
        <v>0</v>
      </c>
      <c r="G120" s="11">
        <v>0</v>
      </c>
      <c r="H120" s="112" t="s">
        <v>57</v>
      </c>
      <c r="I120" s="108">
        <v>0</v>
      </c>
      <c r="J120" s="103">
        <v>0</v>
      </c>
      <c r="K120" s="103">
        <v>0</v>
      </c>
      <c r="L120" s="112" t="s">
        <v>57</v>
      </c>
      <c r="M120" s="103">
        <v>0</v>
      </c>
      <c r="N120" s="103">
        <v>0</v>
      </c>
      <c r="O120" s="112" t="s">
        <v>57</v>
      </c>
      <c r="P120" s="108">
        <v>0</v>
      </c>
      <c r="Q120" s="103">
        <v>0</v>
      </c>
      <c r="R120" s="103">
        <v>0</v>
      </c>
      <c r="S120" s="112" t="s">
        <v>57</v>
      </c>
      <c r="T120" s="103">
        <v>0</v>
      </c>
      <c r="U120" s="103">
        <v>0</v>
      </c>
      <c r="V120" s="112" t="s">
        <v>57</v>
      </c>
      <c r="W120" s="108">
        <v>0</v>
      </c>
      <c r="X120" s="16">
        <v>0</v>
      </c>
      <c r="Y120" s="16">
        <v>0</v>
      </c>
      <c r="Z120" s="112" t="s">
        <v>57</v>
      </c>
      <c r="AA120" s="16">
        <v>0</v>
      </c>
      <c r="AB120" s="16">
        <v>0</v>
      </c>
      <c r="AC120" s="112" t="s">
        <v>57</v>
      </c>
      <c r="AD120" s="108">
        <v>0</v>
      </c>
    </row>
    <row r="121" spans="1:30" s="29" customFormat="1" ht="15">
      <c r="A121" s="5"/>
      <c r="B121" s="139" t="s">
        <v>81</v>
      </c>
      <c r="C121" s="16">
        <v>4.3603871969999997</v>
      </c>
      <c r="D121" s="11">
        <v>7.4537213650000016</v>
      </c>
      <c r="E121" s="107">
        <v>70.94173127854917</v>
      </c>
      <c r="F121" s="16">
        <v>45.99237811599999</v>
      </c>
      <c r="G121" s="11">
        <v>41.596735654999996</v>
      </c>
      <c r="H121" s="107">
        <v>-9.5573280640402949</v>
      </c>
      <c r="I121" s="108">
        <v>0.49264185990066628</v>
      </c>
      <c r="J121" s="103">
        <v>6</v>
      </c>
      <c r="K121" s="103">
        <v>24</v>
      </c>
      <c r="L121" s="107">
        <v>300</v>
      </c>
      <c r="M121" s="103">
        <v>111</v>
      </c>
      <c r="N121" s="103">
        <v>106</v>
      </c>
      <c r="O121" s="107">
        <v>-4.5045045045045047</v>
      </c>
      <c r="P121" s="108">
        <v>0.34579500228355192</v>
      </c>
      <c r="Q121" s="103">
        <v>4527</v>
      </c>
      <c r="R121" s="103">
        <v>33719</v>
      </c>
      <c r="S121" s="107">
        <v>644.8420587585598</v>
      </c>
      <c r="T121" s="103">
        <v>586652</v>
      </c>
      <c r="U121" s="103">
        <v>115833</v>
      </c>
      <c r="V121" s="107">
        <v>-80.255245017489074</v>
      </c>
      <c r="W121" s="108">
        <v>0.15673628912664914</v>
      </c>
      <c r="X121" s="16">
        <v>2647.6966004000001</v>
      </c>
      <c r="Y121" s="16">
        <v>5583.7698055000001</v>
      </c>
      <c r="Z121" s="107">
        <v>110.89160308837627</v>
      </c>
      <c r="AA121" s="16">
        <v>39372.357462499996</v>
      </c>
      <c r="AB121" s="16">
        <v>27604.9327557</v>
      </c>
      <c r="AC121" s="107">
        <v>-29.887528878624607</v>
      </c>
      <c r="AD121" s="108">
        <v>1.0163059226349116</v>
      </c>
    </row>
    <row r="122" spans="1:30" s="29" customFormat="1">
      <c r="A122" s="5"/>
      <c r="B122" s="140"/>
      <c r="C122" s="16"/>
      <c r="D122" s="11"/>
      <c r="E122" s="107"/>
      <c r="F122" s="16"/>
      <c r="G122" s="11"/>
      <c r="H122" s="107"/>
      <c r="I122" s="108"/>
      <c r="J122" s="103"/>
      <c r="K122" s="103"/>
      <c r="L122" s="107"/>
      <c r="M122" s="103"/>
      <c r="N122" s="103"/>
      <c r="O122" s="107"/>
      <c r="P122" s="108"/>
      <c r="Q122" s="103"/>
      <c r="R122" s="103"/>
      <c r="S122" s="107"/>
      <c r="T122" s="103"/>
      <c r="U122" s="103"/>
      <c r="V122" s="107"/>
      <c r="W122" s="108"/>
      <c r="X122" s="16"/>
      <c r="Y122" s="16"/>
      <c r="Z122" s="107"/>
      <c r="AA122" s="16"/>
      <c r="AB122" s="16"/>
      <c r="AC122" s="107"/>
      <c r="AD122" s="108"/>
    </row>
    <row r="123" spans="1:30" s="30" customFormat="1" ht="15">
      <c r="A123" s="17">
        <v>18</v>
      </c>
      <c r="B123" s="142" t="s">
        <v>98</v>
      </c>
      <c r="C123" s="12">
        <v>135.64638055399993</v>
      </c>
      <c r="D123" s="12">
        <v>97.752763270000017</v>
      </c>
      <c r="E123" s="105">
        <v>-27.935590414751033</v>
      </c>
      <c r="F123" s="12">
        <v>1120.1450783930002</v>
      </c>
      <c r="G123" s="12">
        <v>941.02225296060078</v>
      </c>
      <c r="H123" s="105">
        <v>-15.991038026018501</v>
      </c>
      <c r="I123" s="106">
        <v>0.29548974558726554</v>
      </c>
      <c r="J123" s="23">
        <v>13945</v>
      </c>
      <c r="K123" s="23">
        <v>12857</v>
      </c>
      <c r="L123" s="105">
        <v>-7.8020795984223739</v>
      </c>
      <c r="M123" s="23">
        <v>137456</v>
      </c>
      <c r="N123" s="23">
        <v>133913</v>
      </c>
      <c r="O123" s="105">
        <v>-2.5775520893958794</v>
      </c>
      <c r="P123" s="106">
        <v>0.57684456250350524</v>
      </c>
      <c r="Q123" s="23">
        <v>4588</v>
      </c>
      <c r="R123" s="23">
        <v>7955</v>
      </c>
      <c r="S123" s="105">
        <v>73.387096774193552</v>
      </c>
      <c r="T123" s="23">
        <v>187832</v>
      </c>
      <c r="U123" s="23">
        <v>313910</v>
      </c>
      <c r="V123" s="105">
        <v>67.122747987563358</v>
      </c>
      <c r="W123" s="106">
        <v>0.13923509789322885</v>
      </c>
      <c r="X123" s="12">
        <v>910.99412934999918</v>
      </c>
      <c r="Y123" s="12">
        <v>1605.7942693999994</v>
      </c>
      <c r="Z123" s="105">
        <v>76.268344401488633</v>
      </c>
      <c r="AA123" s="12">
        <v>22682.200128849996</v>
      </c>
      <c r="AB123" s="12">
        <v>22894.063569745998</v>
      </c>
      <c r="AC123" s="105">
        <v>0.93405154567227622</v>
      </c>
      <c r="AD123" s="106">
        <v>0.36867662908808541</v>
      </c>
    </row>
    <row r="124" spans="1:30" s="33" customFormat="1" ht="14.25" customHeight="1">
      <c r="A124" s="5"/>
      <c r="B124" s="135" t="s">
        <v>77</v>
      </c>
      <c r="C124" s="16">
        <v>3.0109325999999963</v>
      </c>
      <c r="D124" s="11">
        <v>2.3819486000000003</v>
      </c>
      <c r="E124" s="107">
        <v>-20.890005973564364</v>
      </c>
      <c r="F124" s="16">
        <v>39.986390067999999</v>
      </c>
      <c r="G124" s="11">
        <v>25.983910624</v>
      </c>
      <c r="H124" s="107">
        <v>-35.018113463575183</v>
      </c>
      <c r="I124" s="108">
        <v>6.742180978341239E-2</v>
      </c>
      <c r="J124" s="103">
        <v>93</v>
      </c>
      <c r="K124" s="103">
        <v>50</v>
      </c>
      <c r="L124" s="107">
        <v>-46.236559139784944</v>
      </c>
      <c r="M124" s="103">
        <v>1266</v>
      </c>
      <c r="N124" s="103">
        <v>824</v>
      </c>
      <c r="O124" s="107">
        <v>-34.913112164296997</v>
      </c>
      <c r="P124" s="108">
        <v>7.6740753158338337E-2</v>
      </c>
      <c r="Q124" s="103">
        <v>0</v>
      </c>
      <c r="R124" s="103">
        <v>0</v>
      </c>
      <c r="S124" s="112" t="s">
        <v>57</v>
      </c>
      <c r="T124" s="103">
        <v>0</v>
      </c>
      <c r="U124" s="103">
        <v>0</v>
      </c>
      <c r="V124" s="112" t="s">
        <v>57</v>
      </c>
      <c r="W124" s="112" t="s">
        <v>57</v>
      </c>
      <c r="X124" s="16">
        <v>2.8182575999999999</v>
      </c>
      <c r="Y124" s="16">
        <v>0.73105150000000019</v>
      </c>
      <c r="Z124" s="107">
        <v>-74.060160433879417</v>
      </c>
      <c r="AA124" s="16">
        <v>29.640929100000005</v>
      </c>
      <c r="AB124" s="16">
        <v>17.6183704</v>
      </c>
      <c r="AC124" s="107">
        <v>-40.560667512949188</v>
      </c>
      <c r="AD124" s="108">
        <v>5.2378240113705295E-2</v>
      </c>
    </row>
    <row r="125" spans="1:30" s="29" customFormat="1">
      <c r="A125" s="5"/>
      <c r="B125" s="135" t="s">
        <v>78</v>
      </c>
      <c r="C125" s="16">
        <v>83.035329330999915</v>
      </c>
      <c r="D125" s="11">
        <v>84.315572179000029</v>
      </c>
      <c r="E125" s="107">
        <v>1.5418049862808887</v>
      </c>
      <c r="F125" s="16">
        <v>804.478099961</v>
      </c>
      <c r="G125" s="11">
        <v>830.64111113000001</v>
      </c>
      <c r="H125" s="107">
        <v>3.2521719572314476</v>
      </c>
      <c r="I125" s="108">
        <v>1.0417380080226772</v>
      </c>
      <c r="J125" s="103">
        <v>13837</v>
      </c>
      <c r="K125" s="103">
        <v>12799</v>
      </c>
      <c r="L125" s="107">
        <v>-7.5016260750162616</v>
      </c>
      <c r="M125" s="103">
        <v>136088</v>
      </c>
      <c r="N125" s="103">
        <v>132974</v>
      </c>
      <c r="O125" s="107">
        <v>-2.2882252660043503</v>
      </c>
      <c r="P125" s="108">
        <v>0.60159686884062646</v>
      </c>
      <c r="Q125" s="103">
        <v>0</v>
      </c>
      <c r="R125" s="103">
        <v>0</v>
      </c>
      <c r="S125" s="112" t="s">
        <v>57</v>
      </c>
      <c r="T125" s="103">
        <v>0</v>
      </c>
      <c r="U125" s="103">
        <v>0</v>
      </c>
      <c r="V125" s="112" t="s">
        <v>57</v>
      </c>
      <c r="W125" s="112" t="s">
        <v>57</v>
      </c>
      <c r="X125" s="16">
        <v>1097.428709399999</v>
      </c>
      <c r="Y125" s="16">
        <v>1117.8302155999993</v>
      </c>
      <c r="Z125" s="107">
        <v>1.8590279282154465</v>
      </c>
      <c r="AA125" s="16">
        <v>12461.889777299999</v>
      </c>
      <c r="AB125" s="16">
        <v>11144.897369099999</v>
      </c>
      <c r="AC125" s="107">
        <v>-10.568159659050846</v>
      </c>
      <c r="AD125" s="108">
        <v>0.59890598666902561</v>
      </c>
    </row>
    <row r="126" spans="1:30" s="29" customFormat="1">
      <c r="A126" s="5"/>
      <c r="B126" s="135" t="s">
        <v>79</v>
      </c>
      <c r="C126" s="16">
        <v>0</v>
      </c>
      <c r="D126" s="11">
        <v>0</v>
      </c>
      <c r="E126" s="112" t="s">
        <v>57</v>
      </c>
      <c r="F126" s="16">
        <v>0</v>
      </c>
      <c r="G126" s="11">
        <v>0</v>
      </c>
      <c r="H126" s="112" t="s">
        <v>57</v>
      </c>
      <c r="I126" s="108">
        <v>0</v>
      </c>
      <c r="J126" s="103">
        <v>0</v>
      </c>
      <c r="K126" s="103">
        <v>0</v>
      </c>
      <c r="L126" s="112" t="s">
        <v>57</v>
      </c>
      <c r="M126" s="103">
        <v>0</v>
      </c>
      <c r="N126" s="103">
        <v>0</v>
      </c>
      <c r="O126" s="112" t="s">
        <v>57</v>
      </c>
      <c r="P126" s="108">
        <v>0</v>
      </c>
      <c r="Q126" s="103">
        <v>-175</v>
      </c>
      <c r="R126" s="103">
        <v>0</v>
      </c>
      <c r="S126" s="107">
        <v>-100</v>
      </c>
      <c r="T126" s="103">
        <v>-3242</v>
      </c>
      <c r="U126" s="103">
        <v>0</v>
      </c>
      <c r="V126" s="107">
        <v>-100</v>
      </c>
      <c r="W126" s="108">
        <v>0</v>
      </c>
      <c r="X126" s="16">
        <v>-22.568955900000002</v>
      </c>
      <c r="Y126" s="16">
        <v>0</v>
      </c>
      <c r="Z126" s="107">
        <v>-100</v>
      </c>
      <c r="AA126" s="16">
        <v>-366.33636849999994</v>
      </c>
      <c r="AB126" s="16">
        <v>0</v>
      </c>
      <c r="AC126" s="107">
        <v>-100</v>
      </c>
      <c r="AD126" s="108">
        <v>0</v>
      </c>
    </row>
    <row r="127" spans="1:30" s="29" customFormat="1">
      <c r="A127" s="5"/>
      <c r="B127" s="135" t="s">
        <v>80</v>
      </c>
      <c r="C127" s="16">
        <v>49.321748396000004</v>
      </c>
      <c r="D127" s="11">
        <v>10.396964089000001</v>
      </c>
      <c r="E127" s="107">
        <v>-78.920122608947906</v>
      </c>
      <c r="F127" s="16">
        <v>251.320611775</v>
      </c>
      <c r="G127" s="11">
        <v>70.151901823600738</v>
      </c>
      <c r="H127" s="107">
        <v>-72.086689854787679</v>
      </c>
      <c r="I127" s="108">
        <v>1.4447830243504991</v>
      </c>
      <c r="J127" s="103">
        <v>8</v>
      </c>
      <c r="K127" s="103">
        <v>5</v>
      </c>
      <c r="L127" s="107">
        <v>-37.5</v>
      </c>
      <c r="M127" s="103">
        <v>42</v>
      </c>
      <c r="N127" s="103">
        <v>55</v>
      </c>
      <c r="O127" s="107">
        <v>30.952380952380953</v>
      </c>
      <c r="P127" s="108">
        <v>1.0638297872340425</v>
      </c>
      <c r="Q127" s="103">
        <v>4131</v>
      </c>
      <c r="R127" s="103">
        <v>1582</v>
      </c>
      <c r="S127" s="107">
        <v>-61.704187847978694</v>
      </c>
      <c r="T127" s="103">
        <v>16979</v>
      </c>
      <c r="U127" s="103">
        <v>42872</v>
      </c>
      <c r="V127" s="107">
        <v>152.50014724070911</v>
      </c>
      <c r="W127" s="108">
        <v>1.0113090545562455</v>
      </c>
      <c r="X127" s="16">
        <v>2.0567859999999998</v>
      </c>
      <c r="Y127" s="16">
        <v>2.4763742999999998</v>
      </c>
      <c r="Z127" s="107">
        <v>20.40019233892102</v>
      </c>
      <c r="AA127" s="16">
        <v>23.3845147</v>
      </c>
      <c r="AB127" s="16">
        <v>41.083441599999993</v>
      </c>
      <c r="AC127" s="107">
        <v>75.686526434521184</v>
      </c>
      <c r="AD127" s="108">
        <v>2.1001982219859713E-2</v>
      </c>
    </row>
    <row r="128" spans="1:30" s="29" customFormat="1" ht="15">
      <c r="A128" s="5"/>
      <c r="B128" s="139" t="s">
        <v>81</v>
      </c>
      <c r="C128" s="16">
        <v>0.27837022700000008</v>
      </c>
      <c r="D128" s="11">
        <v>0.65827840200000021</v>
      </c>
      <c r="E128" s="107">
        <v>136.47586492789691</v>
      </c>
      <c r="F128" s="16">
        <v>24.359976588999999</v>
      </c>
      <c r="G128" s="11">
        <v>14.245329382999998</v>
      </c>
      <c r="H128" s="107">
        <v>-41.521580158526817</v>
      </c>
      <c r="I128" s="108">
        <v>0.16871144938737936</v>
      </c>
      <c r="J128" s="103">
        <v>7</v>
      </c>
      <c r="K128" s="103">
        <v>3</v>
      </c>
      <c r="L128" s="107">
        <v>-57.142857142857139</v>
      </c>
      <c r="M128" s="103">
        <v>60</v>
      </c>
      <c r="N128" s="103">
        <v>60</v>
      </c>
      <c r="O128" s="107">
        <v>0</v>
      </c>
      <c r="P128" s="108">
        <v>0.19573302016050106</v>
      </c>
      <c r="Q128" s="103">
        <v>632</v>
      </c>
      <c r="R128" s="103">
        <v>6373</v>
      </c>
      <c r="S128" s="107">
        <v>908.38607594936707</v>
      </c>
      <c r="T128" s="103">
        <v>174095</v>
      </c>
      <c r="U128" s="103">
        <v>271038</v>
      </c>
      <c r="V128" s="107">
        <v>55.683965650937708</v>
      </c>
      <c r="W128" s="108">
        <v>0.36674773451700921</v>
      </c>
      <c r="X128" s="16">
        <v>-168.74066775</v>
      </c>
      <c r="Y128" s="16">
        <v>484.75662799999998</v>
      </c>
      <c r="Z128" s="107">
        <v>-387.27907413416045</v>
      </c>
      <c r="AA128" s="16">
        <v>10533.62127625</v>
      </c>
      <c r="AB128" s="16">
        <v>11690.464388646</v>
      </c>
      <c r="AC128" s="107">
        <v>10.982387557490005</v>
      </c>
      <c r="AD128" s="108">
        <v>0.43039728811077022</v>
      </c>
    </row>
    <row r="129" spans="1:30" s="29" customFormat="1">
      <c r="A129" s="5"/>
      <c r="B129" s="140"/>
      <c r="C129" s="16"/>
      <c r="D129" s="11"/>
      <c r="E129" s="107"/>
      <c r="F129" s="16"/>
      <c r="G129" s="11"/>
      <c r="H129" s="107"/>
      <c r="I129" s="108"/>
      <c r="J129" s="103"/>
      <c r="K129" s="103"/>
      <c r="L129" s="107"/>
      <c r="M129" s="103"/>
      <c r="N129" s="103"/>
      <c r="O129" s="107"/>
      <c r="P129" s="108"/>
      <c r="Q129" s="103"/>
      <c r="R129" s="103"/>
      <c r="S129" s="107"/>
      <c r="T129" s="103"/>
      <c r="U129" s="103"/>
      <c r="V129" s="107"/>
      <c r="W129" s="108"/>
      <c r="X129" s="16"/>
      <c r="Y129" s="16"/>
      <c r="Z129" s="107"/>
      <c r="AA129" s="16"/>
      <c r="AB129" s="16"/>
      <c r="AC129" s="107"/>
      <c r="AD129" s="108"/>
    </row>
    <row r="130" spans="1:30" s="30" customFormat="1" ht="15">
      <c r="A130" s="17">
        <v>19</v>
      </c>
      <c r="B130" s="134" t="s">
        <v>99</v>
      </c>
      <c r="C130" s="12">
        <v>0</v>
      </c>
      <c r="D130" s="12">
        <v>5.641E-4</v>
      </c>
      <c r="E130" s="143" t="s">
        <v>57</v>
      </c>
      <c r="F130" s="12">
        <v>1.197E-4</v>
      </c>
      <c r="G130" s="12">
        <v>2.2927999999999998E-3</v>
      </c>
      <c r="H130" s="143" t="s">
        <v>57</v>
      </c>
      <c r="I130" s="106">
        <v>7.1996053924438732E-7</v>
      </c>
      <c r="J130" s="23">
        <v>0</v>
      </c>
      <c r="K130" s="23">
        <v>0</v>
      </c>
      <c r="L130" s="143" t="s">
        <v>57</v>
      </c>
      <c r="M130" s="23">
        <v>0</v>
      </c>
      <c r="N130" s="23">
        <v>0</v>
      </c>
      <c r="O130" s="143" t="s">
        <v>57</v>
      </c>
      <c r="P130" s="106">
        <v>0</v>
      </c>
      <c r="Q130" s="23">
        <v>0</v>
      </c>
      <c r="R130" s="23">
        <v>0</v>
      </c>
      <c r="S130" s="143" t="s">
        <v>57</v>
      </c>
      <c r="T130" s="23">
        <v>0</v>
      </c>
      <c r="U130" s="23">
        <v>0</v>
      </c>
      <c r="V130" s="143" t="s">
        <v>57</v>
      </c>
      <c r="W130" s="106">
        <v>0</v>
      </c>
      <c r="X130" s="12">
        <v>0</v>
      </c>
      <c r="Y130" s="12">
        <v>0</v>
      </c>
      <c r="Z130" s="143" t="s">
        <v>57</v>
      </c>
      <c r="AA130" s="12">
        <v>0</v>
      </c>
      <c r="AB130" s="12">
        <v>0</v>
      </c>
      <c r="AC130" s="143" t="s">
        <v>57</v>
      </c>
      <c r="AD130" s="106">
        <v>0</v>
      </c>
    </row>
    <row r="131" spans="1:30" s="29" customFormat="1">
      <c r="A131" s="5"/>
      <c r="B131" s="135" t="s">
        <v>77</v>
      </c>
      <c r="C131" s="16">
        <v>0</v>
      </c>
      <c r="D131" s="11">
        <v>0</v>
      </c>
      <c r="E131" s="112" t="s">
        <v>57</v>
      </c>
      <c r="F131" s="16">
        <v>0</v>
      </c>
      <c r="G131" s="11">
        <v>0</v>
      </c>
      <c r="H131" s="112" t="s">
        <v>57</v>
      </c>
      <c r="I131" s="108">
        <v>0</v>
      </c>
      <c r="J131" s="103">
        <v>0</v>
      </c>
      <c r="K131" s="103">
        <v>0</v>
      </c>
      <c r="L131" s="112" t="s">
        <v>57</v>
      </c>
      <c r="M131" s="103">
        <v>0</v>
      </c>
      <c r="N131" s="103">
        <v>0</v>
      </c>
      <c r="O131" s="112" t="s">
        <v>57</v>
      </c>
      <c r="P131" s="108">
        <v>0</v>
      </c>
      <c r="Q131" s="103">
        <v>0</v>
      </c>
      <c r="R131" s="103">
        <v>0</v>
      </c>
      <c r="S131" s="112" t="s">
        <v>57</v>
      </c>
      <c r="T131" s="103">
        <v>0</v>
      </c>
      <c r="U131" s="103">
        <v>0</v>
      </c>
      <c r="V131" s="112" t="s">
        <v>57</v>
      </c>
      <c r="W131" s="112" t="s">
        <v>57</v>
      </c>
      <c r="X131" s="16">
        <v>0</v>
      </c>
      <c r="Y131" s="16">
        <v>0</v>
      </c>
      <c r="Z131" s="112" t="s">
        <v>57</v>
      </c>
      <c r="AA131" s="16">
        <v>0</v>
      </c>
      <c r="AB131" s="16">
        <v>0</v>
      </c>
      <c r="AC131" s="112" t="s">
        <v>57</v>
      </c>
      <c r="AD131" s="108">
        <v>0</v>
      </c>
    </row>
    <row r="132" spans="1:30" s="29" customFormat="1">
      <c r="A132" s="5"/>
      <c r="B132" s="135" t="s">
        <v>78</v>
      </c>
      <c r="C132" s="16">
        <v>0</v>
      </c>
      <c r="D132" s="11">
        <v>5.641E-4</v>
      </c>
      <c r="E132" s="112" t="s">
        <v>57</v>
      </c>
      <c r="F132" s="16">
        <v>1.197E-4</v>
      </c>
      <c r="G132" s="11">
        <v>2.2927999999999998E-3</v>
      </c>
      <c r="H132" s="112" t="s">
        <v>57</v>
      </c>
      <c r="I132" s="108">
        <v>2.8754860225315536E-6</v>
      </c>
      <c r="J132" s="103">
        <v>0</v>
      </c>
      <c r="K132" s="103">
        <v>0</v>
      </c>
      <c r="L132" s="112" t="s">
        <v>57</v>
      </c>
      <c r="M132" s="103">
        <v>0</v>
      </c>
      <c r="N132" s="103">
        <v>0</v>
      </c>
      <c r="O132" s="112" t="s">
        <v>57</v>
      </c>
      <c r="P132" s="108">
        <v>0</v>
      </c>
      <c r="Q132" s="103">
        <v>0</v>
      </c>
      <c r="R132" s="103">
        <v>0</v>
      </c>
      <c r="S132" s="112" t="s">
        <v>57</v>
      </c>
      <c r="T132" s="103">
        <v>0</v>
      </c>
      <c r="U132" s="103">
        <v>0</v>
      </c>
      <c r="V132" s="112" t="s">
        <v>57</v>
      </c>
      <c r="W132" s="112" t="s">
        <v>57</v>
      </c>
      <c r="X132" s="16">
        <v>0</v>
      </c>
      <c r="Y132" s="16">
        <v>0</v>
      </c>
      <c r="Z132" s="112" t="s">
        <v>57</v>
      </c>
      <c r="AA132" s="16">
        <v>0</v>
      </c>
      <c r="AB132" s="16">
        <v>0</v>
      </c>
      <c r="AC132" s="112" t="s">
        <v>57</v>
      </c>
      <c r="AD132" s="108">
        <v>0</v>
      </c>
    </row>
    <row r="133" spans="1:30" s="29" customFormat="1">
      <c r="A133" s="5"/>
      <c r="B133" s="135" t="s">
        <v>79</v>
      </c>
      <c r="C133" s="16">
        <v>0</v>
      </c>
      <c r="D133" s="11">
        <v>0</v>
      </c>
      <c r="E133" s="112" t="s">
        <v>57</v>
      </c>
      <c r="F133" s="16">
        <v>0</v>
      </c>
      <c r="G133" s="11">
        <v>0</v>
      </c>
      <c r="H133" s="112" t="s">
        <v>57</v>
      </c>
      <c r="I133" s="108">
        <v>0</v>
      </c>
      <c r="J133" s="103">
        <v>0</v>
      </c>
      <c r="K133" s="103">
        <v>0</v>
      </c>
      <c r="L133" s="112" t="s">
        <v>57</v>
      </c>
      <c r="M133" s="103">
        <v>0</v>
      </c>
      <c r="N133" s="103">
        <v>0</v>
      </c>
      <c r="O133" s="112" t="s">
        <v>57</v>
      </c>
      <c r="P133" s="108">
        <v>0</v>
      </c>
      <c r="Q133" s="103">
        <v>0</v>
      </c>
      <c r="R133" s="103">
        <v>0</v>
      </c>
      <c r="S133" s="112" t="s">
        <v>57</v>
      </c>
      <c r="T133" s="103">
        <v>0</v>
      </c>
      <c r="U133" s="103">
        <v>0</v>
      </c>
      <c r="V133" s="112" t="s">
        <v>57</v>
      </c>
      <c r="W133" s="108">
        <v>0</v>
      </c>
      <c r="X133" s="16">
        <v>0</v>
      </c>
      <c r="Y133" s="16">
        <v>0</v>
      </c>
      <c r="Z133" s="112" t="s">
        <v>57</v>
      </c>
      <c r="AA133" s="16">
        <v>0</v>
      </c>
      <c r="AB133" s="16">
        <v>0</v>
      </c>
      <c r="AC133" s="112" t="s">
        <v>57</v>
      </c>
      <c r="AD133" s="108">
        <v>0</v>
      </c>
    </row>
    <row r="134" spans="1:30" s="29" customFormat="1">
      <c r="A134" s="5"/>
      <c r="B134" s="135" t="s">
        <v>80</v>
      </c>
      <c r="C134" s="16">
        <v>0</v>
      </c>
      <c r="D134" s="11">
        <v>0</v>
      </c>
      <c r="E134" s="112" t="s">
        <v>57</v>
      </c>
      <c r="F134" s="16">
        <v>0</v>
      </c>
      <c r="G134" s="11">
        <v>0</v>
      </c>
      <c r="H134" s="112" t="s">
        <v>57</v>
      </c>
      <c r="I134" s="108">
        <v>0</v>
      </c>
      <c r="J134" s="103">
        <v>0</v>
      </c>
      <c r="K134" s="103">
        <v>0</v>
      </c>
      <c r="L134" s="112" t="s">
        <v>57</v>
      </c>
      <c r="M134" s="103">
        <v>0</v>
      </c>
      <c r="N134" s="103">
        <v>0</v>
      </c>
      <c r="O134" s="112" t="s">
        <v>57</v>
      </c>
      <c r="P134" s="108">
        <v>0</v>
      </c>
      <c r="Q134" s="103">
        <v>0</v>
      </c>
      <c r="R134" s="103">
        <v>0</v>
      </c>
      <c r="S134" s="112" t="s">
        <v>57</v>
      </c>
      <c r="T134" s="103">
        <v>0</v>
      </c>
      <c r="U134" s="103">
        <v>0</v>
      </c>
      <c r="V134" s="112" t="s">
        <v>57</v>
      </c>
      <c r="W134" s="108">
        <v>0</v>
      </c>
      <c r="X134" s="16">
        <v>0</v>
      </c>
      <c r="Y134" s="16">
        <v>0</v>
      </c>
      <c r="Z134" s="112" t="s">
        <v>57</v>
      </c>
      <c r="AA134" s="16">
        <v>0</v>
      </c>
      <c r="AB134" s="16">
        <v>0</v>
      </c>
      <c r="AC134" s="112" t="s">
        <v>57</v>
      </c>
      <c r="AD134" s="108">
        <v>0</v>
      </c>
    </row>
    <row r="135" spans="1:30" s="29" customFormat="1" ht="15">
      <c r="A135" s="5"/>
      <c r="B135" s="139" t="s">
        <v>81</v>
      </c>
      <c r="C135" s="16">
        <v>0</v>
      </c>
      <c r="D135" s="11">
        <v>0</v>
      </c>
      <c r="E135" s="112" t="s">
        <v>57</v>
      </c>
      <c r="F135" s="16">
        <v>0</v>
      </c>
      <c r="G135" s="11">
        <v>0</v>
      </c>
      <c r="H135" s="112" t="s">
        <v>57</v>
      </c>
      <c r="I135" s="108">
        <v>0</v>
      </c>
      <c r="J135" s="103">
        <v>0</v>
      </c>
      <c r="K135" s="103">
        <v>0</v>
      </c>
      <c r="L135" s="112" t="s">
        <v>57</v>
      </c>
      <c r="M135" s="103">
        <v>0</v>
      </c>
      <c r="N135" s="103">
        <v>0</v>
      </c>
      <c r="O135" s="112" t="s">
        <v>57</v>
      </c>
      <c r="P135" s="108">
        <v>0</v>
      </c>
      <c r="Q135" s="103">
        <v>0</v>
      </c>
      <c r="R135" s="103">
        <v>0</v>
      </c>
      <c r="S135" s="112" t="s">
        <v>57</v>
      </c>
      <c r="T135" s="103">
        <v>0</v>
      </c>
      <c r="U135" s="103">
        <v>0</v>
      </c>
      <c r="V135" s="112" t="s">
        <v>57</v>
      </c>
      <c r="W135" s="108">
        <v>0</v>
      </c>
      <c r="X135" s="16">
        <v>0</v>
      </c>
      <c r="Y135" s="16">
        <v>0</v>
      </c>
      <c r="Z135" s="112" t="s">
        <v>57</v>
      </c>
      <c r="AA135" s="16">
        <v>0</v>
      </c>
      <c r="AB135" s="16">
        <v>0</v>
      </c>
      <c r="AC135" s="112" t="s">
        <v>57</v>
      </c>
      <c r="AD135" s="108">
        <v>0</v>
      </c>
    </row>
    <row r="136" spans="1:30" s="29" customFormat="1">
      <c r="A136" s="5"/>
      <c r="B136" s="140"/>
      <c r="C136" s="16"/>
      <c r="D136" s="11"/>
      <c r="E136" s="107"/>
      <c r="F136" s="16"/>
      <c r="G136" s="11"/>
      <c r="H136" s="107"/>
      <c r="I136" s="108"/>
      <c r="J136" s="103"/>
      <c r="K136" s="103"/>
      <c r="L136" s="107"/>
      <c r="M136" s="103"/>
      <c r="N136" s="103"/>
      <c r="O136" s="107"/>
      <c r="P136" s="108"/>
      <c r="Q136" s="103"/>
      <c r="R136" s="103"/>
      <c r="S136" s="107"/>
      <c r="T136" s="103"/>
      <c r="U136" s="103"/>
      <c r="V136" s="107"/>
      <c r="W136" s="108"/>
      <c r="X136" s="16"/>
      <c r="Y136" s="16"/>
      <c r="Z136" s="107"/>
      <c r="AA136" s="16"/>
      <c r="AB136" s="16"/>
      <c r="AC136" s="107"/>
      <c r="AD136" s="108"/>
    </row>
    <row r="137" spans="1:30" s="30" customFormat="1" ht="15">
      <c r="A137" s="20">
        <v>20</v>
      </c>
      <c r="B137" s="134" t="s">
        <v>100</v>
      </c>
      <c r="C137" s="12">
        <v>1871.7321314370022</v>
      </c>
      <c r="D137" s="12">
        <v>2001.6796887379933</v>
      </c>
      <c r="E137" s="105">
        <v>6.942636455208218</v>
      </c>
      <c r="F137" s="12">
        <v>22613.362001029011</v>
      </c>
      <c r="G137" s="12">
        <v>26084.119143028998</v>
      </c>
      <c r="H137" s="105">
        <v>15.34825799826692</v>
      </c>
      <c r="I137" s="106">
        <v>8.1906561775689131</v>
      </c>
      <c r="J137" s="23">
        <v>163783</v>
      </c>
      <c r="K137" s="23">
        <v>158068</v>
      </c>
      <c r="L137" s="105">
        <v>-3.4893731339638427</v>
      </c>
      <c r="M137" s="23">
        <v>1658171</v>
      </c>
      <c r="N137" s="23">
        <v>1907406</v>
      </c>
      <c r="O137" s="105">
        <v>15.030717579791228</v>
      </c>
      <c r="P137" s="106">
        <v>8.2163552424825141</v>
      </c>
      <c r="Q137" s="23">
        <v>1047451</v>
      </c>
      <c r="R137" s="23">
        <v>2938656</v>
      </c>
      <c r="S137" s="105">
        <v>180.5530759911442</v>
      </c>
      <c r="T137" s="23">
        <v>9612127</v>
      </c>
      <c r="U137" s="23">
        <v>15354658</v>
      </c>
      <c r="V137" s="105">
        <v>59.74256270230304</v>
      </c>
      <c r="W137" s="106">
        <v>6.8105740809373687</v>
      </c>
      <c r="X137" s="12">
        <v>46371.618225000006</v>
      </c>
      <c r="Y137" s="12">
        <v>84739.261392100001</v>
      </c>
      <c r="Z137" s="105">
        <v>82.739495915230137</v>
      </c>
      <c r="AA137" s="12">
        <v>470539.556346</v>
      </c>
      <c r="AB137" s="12">
        <v>559336.35036160005</v>
      </c>
      <c r="AC137" s="105">
        <v>18.871270824743469</v>
      </c>
      <c r="AD137" s="106">
        <v>9.0073236474390939</v>
      </c>
    </row>
    <row r="138" spans="1:30" s="29" customFormat="1">
      <c r="A138" s="9"/>
      <c r="B138" s="135" t="s">
        <v>77</v>
      </c>
      <c r="C138" s="16">
        <v>391.99422089799862</v>
      </c>
      <c r="D138" s="11">
        <v>494.79154236200179</v>
      </c>
      <c r="E138" s="107">
        <v>26.224193108895911</v>
      </c>
      <c r="F138" s="16">
        <v>3563.5549161270005</v>
      </c>
      <c r="G138" s="11">
        <v>5676.6592100700018</v>
      </c>
      <c r="H138" s="107">
        <v>59.297649220447511</v>
      </c>
      <c r="I138" s="108">
        <v>14.729524089152582</v>
      </c>
      <c r="J138" s="103">
        <v>9167</v>
      </c>
      <c r="K138" s="103">
        <v>6607</v>
      </c>
      <c r="L138" s="107">
        <v>-27.926257227009927</v>
      </c>
      <c r="M138" s="103">
        <v>85944</v>
      </c>
      <c r="N138" s="103">
        <v>75715</v>
      </c>
      <c r="O138" s="107">
        <v>-11.901936144466164</v>
      </c>
      <c r="P138" s="108">
        <v>7.0514880162422173</v>
      </c>
      <c r="Q138" s="103">
        <v>0</v>
      </c>
      <c r="R138" s="103">
        <v>0</v>
      </c>
      <c r="S138" s="112" t="s">
        <v>57</v>
      </c>
      <c r="T138" s="103">
        <v>0</v>
      </c>
      <c r="U138" s="103">
        <v>0</v>
      </c>
      <c r="V138" s="112" t="s">
        <v>57</v>
      </c>
      <c r="W138" s="112" t="s">
        <v>57</v>
      </c>
      <c r="X138" s="16">
        <v>361.64621299999999</v>
      </c>
      <c r="Y138" s="16">
        <v>203.65290000000002</v>
      </c>
      <c r="Z138" s="107">
        <v>-43.687257690155867</v>
      </c>
      <c r="AA138" s="16">
        <v>3500.1652880000001</v>
      </c>
      <c r="AB138" s="16">
        <v>2912.6117629999999</v>
      </c>
      <c r="AC138" s="107">
        <v>-16.786450828890121</v>
      </c>
      <c r="AD138" s="108">
        <v>8.6590005100821621</v>
      </c>
    </row>
    <row r="139" spans="1:30" s="29" customFormat="1">
      <c r="A139" s="9"/>
      <c r="B139" s="135" t="s">
        <v>78</v>
      </c>
      <c r="C139" s="16">
        <v>910.27446376300327</v>
      </c>
      <c r="D139" s="11">
        <v>897.65827311499288</v>
      </c>
      <c r="E139" s="107">
        <v>-1.3859765543521947</v>
      </c>
      <c r="F139" s="16">
        <v>10958.932609178008</v>
      </c>
      <c r="G139" s="11">
        <v>12909.410295277998</v>
      </c>
      <c r="H139" s="107">
        <v>17.798062600243409</v>
      </c>
      <c r="I139" s="108">
        <v>16.190173091066303</v>
      </c>
      <c r="J139" s="103">
        <v>154586</v>
      </c>
      <c r="K139" s="103">
        <v>151419</v>
      </c>
      <c r="L139" s="107">
        <v>-2.0486978122210289</v>
      </c>
      <c r="M139" s="103">
        <v>1571971</v>
      </c>
      <c r="N139" s="103">
        <v>1831229</v>
      </c>
      <c r="O139" s="107">
        <v>16.492543437506164</v>
      </c>
      <c r="P139" s="108">
        <v>8.2847897523587442</v>
      </c>
      <c r="Q139" s="103">
        <v>0</v>
      </c>
      <c r="R139" s="103">
        <v>0</v>
      </c>
      <c r="S139" s="112" t="s">
        <v>57</v>
      </c>
      <c r="T139" s="103">
        <v>0</v>
      </c>
      <c r="U139" s="103">
        <v>0</v>
      </c>
      <c r="V139" s="112" t="s">
        <v>57</v>
      </c>
      <c r="W139" s="112" t="s">
        <v>57</v>
      </c>
      <c r="X139" s="16">
        <v>11874.612425000001</v>
      </c>
      <c r="Y139" s="16">
        <v>11711.267613000002</v>
      </c>
      <c r="Z139" s="107">
        <v>-1.3755801549876636</v>
      </c>
      <c r="AA139" s="16">
        <v>129544.23379900001</v>
      </c>
      <c r="AB139" s="16">
        <v>144970.24435099997</v>
      </c>
      <c r="AC139" s="107">
        <v>11.90790983096543</v>
      </c>
      <c r="AD139" s="108">
        <v>7.7904303965516712</v>
      </c>
    </row>
    <row r="140" spans="1:30" s="29" customFormat="1">
      <c r="A140" s="9"/>
      <c r="B140" s="135" t="s">
        <v>79</v>
      </c>
      <c r="C140" s="16">
        <v>504.31426932700072</v>
      </c>
      <c r="D140" s="11">
        <v>528.36090462499885</v>
      </c>
      <c r="E140" s="107">
        <v>4.7681845945164278</v>
      </c>
      <c r="F140" s="16">
        <v>7692.3948332340015</v>
      </c>
      <c r="G140" s="11">
        <v>6950.5712835589975</v>
      </c>
      <c r="H140" s="107">
        <v>-9.6435969000193644</v>
      </c>
      <c r="I140" s="108">
        <v>3.7191234709121024</v>
      </c>
      <c r="J140" s="103">
        <v>6</v>
      </c>
      <c r="K140" s="103">
        <v>12</v>
      </c>
      <c r="L140" s="107">
        <v>100</v>
      </c>
      <c r="M140" s="103">
        <v>134</v>
      </c>
      <c r="N140" s="103">
        <v>161</v>
      </c>
      <c r="O140" s="107">
        <v>20.149253731343283</v>
      </c>
      <c r="P140" s="108">
        <v>9.6349491322561338</v>
      </c>
      <c r="Q140" s="103">
        <v>35098</v>
      </c>
      <c r="R140" s="103">
        <v>28122</v>
      </c>
      <c r="S140" s="107">
        <v>-19.875776397515526</v>
      </c>
      <c r="T140" s="103">
        <v>314900</v>
      </c>
      <c r="U140" s="103">
        <v>447814</v>
      </c>
      <c r="V140" s="107">
        <v>42.208320101619563</v>
      </c>
      <c r="W140" s="108">
        <v>0.30399256699799054</v>
      </c>
      <c r="X140" s="16">
        <v>5538.7037870000004</v>
      </c>
      <c r="Y140" s="16">
        <v>6147.7966550000001</v>
      </c>
      <c r="Z140" s="107">
        <v>10.9970291140973</v>
      </c>
      <c r="AA140" s="16">
        <v>52510.157441999989</v>
      </c>
      <c r="AB140" s="16">
        <v>64973.212639999998</v>
      </c>
      <c r="AC140" s="107">
        <v>23.734560711927131</v>
      </c>
      <c r="AD140" s="108">
        <v>4.6294943869285428</v>
      </c>
    </row>
    <row r="141" spans="1:30" s="29" customFormat="1">
      <c r="A141" s="9"/>
      <c r="B141" s="135" t="s">
        <v>80</v>
      </c>
      <c r="C141" s="16">
        <v>4.828177449</v>
      </c>
      <c r="D141" s="11">
        <v>7.599181819</v>
      </c>
      <c r="E141" s="107">
        <v>57.392347304342003</v>
      </c>
      <c r="F141" s="16">
        <v>26.061342490000005</v>
      </c>
      <c r="G141" s="11">
        <v>30.753458859000006</v>
      </c>
      <c r="H141" s="107">
        <v>18.00412381211909</v>
      </c>
      <c r="I141" s="108">
        <v>0.63336950452563046</v>
      </c>
      <c r="J141" s="103">
        <v>0</v>
      </c>
      <c r="K141" s="103">
        <v>0</v>
      </c>
      <c r="L141" s="107" t="s">
        <v>57</v>
      </c>
      <c r="M141" s="103">
        <v>0</v>
      </c>
      <c r="N141" s="103">
        <v>1</v>
      </c>
      <c r="O141" s="107" t="s">
        <v>57</v>
      </c>
      <c r="P141" s="108">
        <v>1.9342359767891681E-2</v>
      </c>
      <c r="Q141" s="103">
        <v>8534</v>
      </c>
      <c r="R141" s="103">
        <v>14329</v>
      </c>
      <c r="S141" s="107">
        <v>67.904851183501293</v>
      </c>
      <c r="T141" s="103">
        <v>43972</v>
      </c>
      <c r="U141" s="103">
        <v>54802</v>
      </c>
      <c r="V141" s="107">
        <v>24.629309560629491</v>
      </c>
      <c r="W141" s="108">
        <v>1.2927262270897406</v>
      </c>
      <c r="X141" s="16">
        <v>0.9274</v>
      </c>
      <c r="Y141" s="16">
        <v>1.4328999999999998</v>
      </c>
      <c r="Z141" s="107">
        <v>54.507224498598219</v>
      </c>
      <c r="AA141" s="16">
        <v>4.9341169999999996</v>
      </c>
      <c r="AB141" s="16">
        <v>10.228800000000001</v>
      </c>
      <c r="AC141" s="107">
        <v>107.30760944663457</v>
      </c>
      <c r="AD141" s="108">
        <v>5.2289941485939451E-3</v>
      </c>
    </row>
    <row r="142" spans="1:30" s="29" customFormat="1" ht="15">
      <c r="A142" s="9"/>
      <c r="B142" s="139" t="s">
        <v>81</v>
      </c>
      <c r="C142" s="16">
        <v>60.321000000000005</v>
      </c>
      <c r="D142" s="11">
        <v>73.269786816999869</v>
      </c>
      <c r="E142" s="107">
        <v>21.466465769798017</v>
      </c>
      <c r="F142" s="16">
        <v>372.41830000000004</v>
      </c>
      <c r="G142" s="11">
        <v>516.72489526299989</v>
      </c>
      <c r="H142" s="107">
        <v>38.748524243572305</v>
      </c>
      <c r="I142" s="108">
        <v>6.1197185175934043</v>
      </c>
      <c r="J142" s="103">
        <v>24</v>
      </c>
      <c r="K142" s="103">
        <v>30</v>
      </c>
      <c r="L142" s="107">
        <v>25</v>
      </c>
      <c r="M142" s="103">
        <v>122</v>
      </c>
      <c r="N142" s="103">
        <v>300</v>
      </c>
      <c r="O142" s="107">
        <v>145.90163934426229</v>
      </c>
      <c r="P142" s="108">
        <v>0.97866510080250535</v>
      </c>
      <c r="Q142" s="103">
        <v>1003819</v>
      </c>
      <c r="R142" s="103">
        <v>2896205</v>
      </c>
      <c r="S142" s="107">
        <v>188.5186472860147</v>
      </c>
      <c r="T142" s="103">
        <v>9253255</v>
      </c>
      <c r="U142" s="103">
        <v>14852042</v>
      </c>
      <c r="V142" s="107">
        <v>60.50613540856704</v>
      </c>
      <c r="W142" s="108">
        <v>20.096638687016103</v>
      </c>
      <c r="X142" s="16">
        <v>28595.728400000004</v>
      </c>
      <c r="Y142" s="16">
        <v>66675.111324099998</v>
      </c>
      <c r="Z142" s="107">
        <v>133.16458455417413</v>
      </c>
      <c r="AA142" s="16">
        <v>284980.06569999998</v>
      </c>
      <c r="AB142" s="16">
        <v>346470.05280760006</v>
      </c>
      <c r="AC142" s="107">
        <v>21.57694327024646</v>
      </c>
      <c r="AD142" s="108">
        <v>12.755675581614565</v>
      </c>
    </row>
    <row r="143" spans="1:30" s="29" customFormat="1">
      <c r="A143" s="9"/>
      <c r="B143" s="140"/>
      <c r="C143" s="16"/>
      <c r="D143" s="11"/>
      <c r="E143" s="107"/>
      <c r="F143" s="16"/>
      <c r="G143" s="11"/>
      <c r="H143" s="107"/>
      <c r="I143" s="108"/>
      <c r="J143" s="103"/>
      <c r="K143" s="103"/>
      <c r="L143" s="107"/>
      <c r="M143" s="103"/>
      <c r="N143" s="103"/>
      <c r="O143" s="107"/>
      <c r="P143" s="108"/>
      <c r="Q143" s="103"/>
      <c r="R143" s="103"/>
      <c r="S143" s="107"/>
      <c r="T143" s="103"/>
      <c r="U143" s="103"/>
      <c r="V143" s="107"/>
      <c r="W143" s="108"/>
      <c r="X143" s="16"/>
      <c r="Y143" s="16"/>
      <c r="Z143" s="107"/>
      <c r="AA143" s="16"/>
      <c r="AB143" s="16"/>
      <c r="AC143" s="107"/>
      <c r="AD143" s="108"/>
    </row>
    <row r="144" spans="1:30" s="30" customFormat="1" ht="15">
      <c r="A144" s="20">
        <v>21</v>
      </c>
      <c r="B144" s="134" t="s">
        <v>101</v>
      </c>
      <c r="C144" s="12">
        <v>72.4177293283837</v>
      </c>
      <c r="D144" s="12">
        <v>93.562474607751923</v>
      </c>
      <c r="E144" s="105">
        <v>29.198299194781114</v>
      </c>
      <c r="F144" s="12">
        <v>773.09605731238366</v>
      </c>
      <c r="G144" s="12">
        <v>942.22541244839965</v>
      </c>
      <c r="H144" s="105">
        <v>21.876887553143497</v>
      </c>
      <c r="I144" s="106">
        <v>0.29586754886432098</v>
      </c>
      <c r="J144" s="23">
        <v>21908</v>
      </c>
      <c r="K144" s="23">
        <v>20906</v>
      </c>
      <c r="L144" s="105">
        <v>-4.5736717180938466</v>
      </c>
      <c r="M144" s="23">
        <v>215451</v>
      </c>
      <c r="N144" s="23">
        <v>243323</v>
      </c>
      <c r="O144" s="105">
        <v>12.936584188516182</v>
      </c>
      <c r="P144" s="106">
        <v>1.0481398331905074</v>
      </c>
      <c r="Q144" s="23">
        <v>389741</v>
      </c>
      <c r="R144" s="23">
        <v>469049</v>
      </c>
      <c r="S144" s="105">
        <v>20.34889837096944</v>
      </c>
      <c r="T144" s="23">
        <v>3767554</v>
      </c>
      <c r="U144" s="23">
        <v>4365048</v>
      </c>
      <c r="V144" s="105">
        <v>15.858936593874965</v>
      </c>
      <c r="W144" s="106">
        <v>1.9361214538837337</v>
      </c>
      <c r="X144" s="12">
        <v>7600.8505104002015</v>
      </c>
      <c r="Y144" s="12">
        <v>8109.9587691997676</v>
      </c>
      <c r="Z144" s="105">
        <v>6.6980433058505247</v>
      </c>
      <c r="AA144" s="12">
        <v>60485.002919300197</v>
      </c>
      <c r="AB144" s="12">
        <v>60642.640501406007</v>
      </c>
      <c r="AC144" s="105">
        <v>0.26062259154741535</v>
      </c>
      <c r="AD144" s="106">
        <v>0.97656426133995466</v>
      </c>
    </row>
    <row r="145" spans="1:30" s="29" customFormat="1">
      <c r="A145" s="9"/>
      <c r="B145" s="135" t="s">
        <v>77</v>
      </c>
      <c r="C145" s="16">
        <v>3.8376460999997422</v>
      </c>
      <c r="D145" s="11">
        <v>2.4233585500002137</v>
      </c>
      <c r="E145" s="107">
        <v>-36.852995642292903</v>
      </c>
      <c r="F145" s="16">
        <v>58.022246099999741</v>
      </c>
      <c r="G145" s="11">
        <v>33.880535375000001</v>
      </c>
      <c r="H145" s="107">
        <v>-41.60768041173754</v>
      </c>
      <c r="I145" s="108">
        <v>8.7911594388857942E-2</v>
      </c>
      <c r="J145" s="103">
        <v>688</v>
      </c>
      <c r="K145" s="103">
        <v>1037</v>
      </c>
      <c r="L145" s="107">
        <v>50.72674418604651</v>
      </c>
      <c r="M145" s="103">
        <v>7797</v>
      </c>
      <c r="N145" s="103">
        <v>10179</v>
      </c>
      <c r="O145" s="107">
        <v>30.550211619853791</v>
      </c>
      <c r="P145" s="108">
        <v>0.94799044465864801</v>
      </c>
      <c r="Q145" s="103">
        <v>0</v>
      </c>
      <c r="R145" s="103">
        <v>0</v>
      </c>
      <c r="S145" s="112" t="s">
        <v>57</v>
      </c>
      <c r="T145" s="103">
        <v>0</v>
      </c>
      <c r="U145" s="103">
        <v>0</v>
      </c>
      <c r="V145" s="112" t="s">
        <v>57</v>
      </c>
      <c r="W145" s="112" t="s">
        <v>57</v>
      </c>
      <c r="X145" s="16">
        <v>20.056074099999996</v>
      </c>
      <c r="Y145" s="16">
        <v>30.628600000000024</v>
      </c>
      <c r="Z145" s="107">
        <v>52.714832660096867</v>
      </c>
      <c r="AA145" s="16">
        <v>225.59047409999999</v>
      </c>
      <c r="AB145" s="16">
        <v>292.08277900000002</v>
      </c>
      <c r="AC145" s="107">
        <v>29.474783970942514</v>
      </c>
      <c r="AD145" s="108">
        <v>0.86834262103720539</v>
      </c>
    </row>
    <row r="146" spans="1:30" s="29" customFormat="1">
      <c r="A146" s="9"/>
      <c r="B146" s="135" t="s">
        <v>78</v>
      </c>
      <c r="C146" s="16">
        <v>36.770476461383943</v>
      </c>
      <c r="D146" s="11">
        <v>46.147113822751699</v>
      </c>
      <c r="E146" s="107">
        <v>25.500451078503222</v>
      </c>
      <c r="F146" s="16">
        <v>406.77747646138397</v>
      </c>
      <c r="G146" s="11">
        <v>498.36724180339957</v>
      </c>
      <c r="H146" s="107">
        <v>22.515938232069335</v>
      </c>
      <c r="I146" s="108">
        <v>0.62502095162826177</v>
      </c>
      <c r="J146" s="103">
        <v>21220</v>
      </c>
      <c r="K146" s="103">
        <v>19863</v>
      </c>
      <c r="L146" s="107">
        <v>-6.3949104618284638</v>
      </c>
      <c r="M146" s="103">
        <v>207583</v>
      </c>
      <c r="N146" s="103">
        <v>233099</v>
      </c>
      <c r="O146" s="107">
        <v>12.291950689603677</v>
      </c>
      <c r="P146" s="108">
        <v>1.0545793052016272</v>
      </c>
      <c r="Q146" s="103">
        <v>0</v>
      </c>
      <c r="R146" s="103">
        <v>0</v>
      </c>
      <c r="S146" s="112" t="s">
        <v>57</v>
      </c>
      <c r="T146" s="103">
        <v>0</v>
      </c>
      <c r="U146" s="103">
        <v>0</v>
      </c>
      <c r="V146" s="112" t="s">
        <v>57</v>
      </c>
      <c r="W146" s="112" t="s">
        <v>57</v>
      </c>
      <c r="X146" s="16">
        <v>878.62106610020101</v>
      </c>
      <c r="Y146" s="16">
        <v>854.4720973997679</v>
      </c>
      <c r="Z146" s="107">
        <v>-2.7485078189189545</v>
      </c>
      <c r="AA146" s="16">
        <v>9291.2609661002007</v>
      </c>
      <c r="AB146" s="16">
        <v>11205.9757236</v>
      </c>
      <c r="AC146" s="107">
        <v>20.607695386942279</v>
      </c>
      <c r="AD146" s="108">
        <v>0.60218822345905343</v>
      </c>
    </row>
    <row r="147" spans="1:30" s="29" customFormat="1" ht="14.25" customHeight="1">
      <c r="A147" s="9"/>
      <c r="B147" s="135" t="s">
        <v>79</v>
      </c>
      <c r="C147" s="16">
        <v>29.564635056</v>
      </c>
      <c r="D147" s="11">
        <v>42.25415103200001</v>
      </c>
      <c r="E147" s="107">
        <v>42.921267088073641</v>
      </c>
      <c r="F147" s="16">
        <v>227.16027626600001</v>
      </c>
      <c r="G147" s="11">
        <v>365.38008156800009</v>
      </c>
      <c r="H147" s="107">
        <v>60.846820392200762</v>
      </c>
      <c r="I147" s="108">
        <v>0.19550819374771081</v>
      </c>
      <c r="J147" s="103">
        <v>0</v>
      </c>
      <c r="K147" s="103">
        <v>4</v>
      </c>
      <c r="L147" s="107" t="s">
        <v>57</v>
      </c>
      <c r="M147" s="103">
        <v>3</v>
      </c>
      <c r="N147" s="103">
        <v>16</v>
      </c>
      <c r="O147" s="107">
        <v>433.33333333333331</v>
      </c>
      <c r="P147" s="108">
        <v>0.95751047277079593</v>
      </c>
      <c r="Q147" s="103">
        <v>313180</v>
      </c>
      <c r="R147" s="103">
        <v>375162</v>
      </c>
      <c r="S147" s="107">
        <v>19.791174404495816</v>
      </c>
      <c r="T147" s="103">
        <v>2291812</v>
      </c>
      <c r="U147" s="103">
        <v>3439705</v>
      </c>
      <c r="V147" s="107">
        <v>50.086699956191872</v>
      </c>
      <c r="W147" s="108">
        <v>2.334997906867188</v>
      </c>
      <c r="X147" s="16">
        <v>2719.2594713000003</v>
      </c>
      <c r="Y147" s="16">
        <v>3649.4865921000001</v>
      </c>
      <c r="Z147" s="107">
        <v>34.208839966098736</v>
      </c>
      <c r="AA147" s="16">
        <v>22203.035888800005</v>
      </c>
      <c r="AB147" s="16">
        <v>33458.346759106003</v>
      </c>
      <c r="AC147" s="107">
        <v>50.692666204190459</v>
      </c>
      <c r="AD147" s="108">
        <v>2.3839859878166254</v>
      </c>
    </row>
    <row r="148" spans="1:30" s="27" customFormat="1">
      <c r="A148" s="9"/>
      <c r="B148" s="135" t="s">
        <v>80</v>
      </c>
      <c r="C148" s="16">
        <v>0</v>
      </c>
      <c r="D148" s="11">
        <v>0</v>
      </c>
      <c r="E148" s="112" t="s">
        <v>57</v>
      </c>
      <c r="F148" s="16">
        <v>0</v>
      </c>
      <c r="G148" s="11">
        <v>0</v>
      </c>
      <c r="H148" s="112" t="s">
        <v>57</v>
      </c>
      <c r="I148" s="108">
        <v>0</v>
      </c>
      <c r="J148" s="103">
        <v>0</v>
      </c>
      <c r="K148" s="103">
        <v>0</v>
      </c>
      <c r="L148" s="112" t="s">
        <v>57</v>
      </c>
      <c r="M148" s="103">
        <v>0</v>
      </c>
      <c r="N148" s="103">
        <v>0</v>
      </c>
      <c r="O148" s="112" t="s">
        <v>57</v>
      </c>
      <c r="P148" s="108">
        <v>0</v>
      </c>
      <c r="Q148" s="103">
        <v>0</v>
      </c>
      <c r="R148" s="103">
        <v>0</v>
      </c>
      <c r="S148" s="112" t="s">
        <v>57</v>
      </c>
      <c r="T148" s="103">
        <v>0</v>
      </c>
      <c r="U148" s="103">
        <v>0</v>
      </c>
      <c r="V148" s="112" t="s">
        <v>57</v>
      </c>
      <c r="W148" s="108">
        <v>0</v>
      </c>
      <c r="X148" s="16">
        <v>0</v>
      </c>
      <c r="Y148" s="16">
        <v>0</v>
      </c>
      <c r="Z148" s="112" t="s">
        <v>57</v>
      </c>
      <c r="AA148" s="16">
        <v>0</v>
      </c>
      <c r="AB148" s="16">
        <v>0</v>
      </c>
      <c r="AC148" s="112" t="s">
        <v>57</v>
      </c>
      <c r="AD148" s="108">
        <v>0</v>
      </c>
    </row>
    <row r="149" spans="1:30" s="27" customFormat="1" ht="15">
      <c r="A149" s="9"/>
      <c r="B149" s="139" t="s">
        <v>81</v>
      </c>
      <c r="C149" s="16">
        <v>2.2449717109999994</v>
      </c>
      <c r="D149" s="11">
        <v>2.737851203</v>
      </c>
      <c r="E149" s="107">
        <v>21.95481972378407</v>
      </c>
      <c r="F149" s="16">
        <v>81.136058484999978</v>
      </c>
      <c r="G149" s="11">
        <v>44.597553702000006</v>
      </c>
      <c r="H149" s="107">
        <v>-45.033620643224893</v>
      </c>
      <c r="I149" s="108">
        <v>0.52818139348711668</v>
      </c>
      <c r="J149" s="103">
        <v>0</v>
      </c>
      <c r="K149" s="103">
        <v>2</v>
      </c>
      <c r="L149" s="107" t="s">
        <v>57</v>
      </c>
      <c r="M149" s="103">
        <v>68</v>
      </c>
      <c r="N149" s="103">
        <v>29</v>
      </c>
      <c r="O149" s="107">
        <v>-57.352941176470587</v>
      </c>
      <c r="P149" s="108">
        <v>9.4604293077575521E-2</v>
      </c>
      <c r="Q149" s="103">
        <v>76561</v>
      </c>
      <c r="R149" s="103">
        <v>93887</v>
      </c>
      <c r="S149" s="107">
        <v>22.630320920573137</v>
      </c>
      <c r="T149" s="103">
        <v>1475742</v>
      </c>
      <c r="U149" s="103">
        <v>925343</v>
      </c>
      <c r="V149" s="107">
        <v>-37.296424442754898</v>
      </c>
      <c r="W149" s="108">
        <v>1.2521028376138137</v>
      </c>
      <c r="X149" s="16">
        <v>3982.9138989000003</v>
      </c>
      <c r="Y149" s="16">
        <v>3575.3714796999998</v>
      </c>
      <c r="Z149" s="107">
        <v>-10.232267870830835</v>
      </c>
      <c r="AA149" s="16">
        <v>28765.115590299996</v>
      </c>
      <c r="AB149" s="16">
        <v>15686.235239700001</v>
      </c>
      <c r="AC149" s="107">
        <v>-45.467852578386228</v>
      </c>
      <c r="AD149" s="108">
        <v>0.57750598123300223</v>
      </c>
    </row>
    <row r="150" spans="1:30" s="27" customFormat="1">
      <c r="A150" s="9"/>
      <c r="B150" s="140"/>
      <c r="C150" s="16"/>
      <c r="D150" s="11"/>
      <c r="E150" s="107"/>
      <c r="F150" s="16"/>
      <c r="G150" s="11"/>
      <c r="H150" s="107"/>
      <c r="I150" s="108"/>
      <c r="J150" s="103"/>
      <c r="K150" s="103"/>
      <c r="L150" s="107"/>
      <c r="M150" s="103"/>
      <c r="N150" s="103"/>
      <c r="O150" s="107"/>
      <c r="P150" s="108"/>
      <c r="Q150" s="103"/>
      <c r="R150" s="103"/>
      <c r="S150" s="107"/>
      <c r="T150" s="103"/>
      <c r="U150" s="103"/>
      <c r="V150" s="107"/>
      <c r="W150" s="108"/>
      <c r="X150" s="16"/>
      <c r="Y150" s="16"/>
      <c r="Z150" s="107"/>
      <c r="AA150" s="16"/>
      <c r="AB150" s="16"/>
      <c r="AC150" s="107"/>
      <c r="AD150" s="108"/>
    </row>
    <row r="151" spans="1:30" s="26" customFormat="1" ht="15">
      <c r="A151" s="20">
        <v>22</v>
      </c>
      <c r="B151" s="134" t="s">
        <v>102</v>
      </c>
      <c r="C151" s="12">
        <v>269.57550435000002</v>
      </c>
      <c r="D151" s="12">
        <v>255.44443546700001</v>
      </c>
      <c r="E151" s="105">
        <v>-5.241970674254258</v>
      </c>
      <c r="F151" s="12">
        <v>1707.6524729419998</v>
      </c>
      <c r="G151" s="12">
        <v>2815.9134326899998</v>
      </c>
      <c r="H151" s="105">
        <v>64.899678202008602</v>
      </c>
      <c r="I151" s="106">
        <v>0.88422302576108069</v>
      </c>
      <c r="J151" s="23">
        <v>14708</v>
      </c>
      <c r="K151" s="23">
        <v>20376</v>
      </c>
      <c r="L151" s="105">
        <v>38.536850693500135</v>
      </c>
      <c r="M151" s="23">
        <v>113960</v>
      </c>
      <c r="N151" s="23">
        <v>172756</v>
      </c>
      <c r="O151" s="105">
        <v>51.593541593541595</v>
      </c>
      <c r="P151" s="106">
        <v>0.74416493723429067</v>
      </c>
      <c r="Q151" s="23">
        <v>398159</v>
      </c>
      <c r="R151" s="23">
        <v>383146</v>
      </c>
      <c r="S151" s="105">
        <v>-3.7706042058574591</v>
      </c>
      <c r="T151" s="23">
        <v>5308989</v>
      </c>
      <c r="U151" s="23">
        <v>6088986</v>
      </c>
      <c r="V151" s="105">
        <v>14.692006331148924</v>
      </c>
      <c r="W151" s="106">
        <v>2.7007758968510083</v>
      </c>
      <c r="X151" s="12">
        <v>10670.764980100001</v>
      </c>
      <c r="Y151" s="12">
        <v>15113.979801900001</v>
      </c>
      <c r="Z151" s="105">
        <v>41.63914049354652</v>
      </c>
      <c r="AA151" s="12">
        <v>138591.83922809997</v>
      </c>
      <c r="AB151" s="12">
        <v>166712.81538439999</v>
      </c>
      <c r="AC151" s="105">
        <v>20.290499291244267</v>
      </c>
      <c r="AD151" s="106">
        <v>2.6846749426749672</v>
      </c>
    </row>
    <row r="152" spans="1:30" s="27" customFormat="1">
      <c r="A152" s="9"/>
      <c r="B152" s="135" t="s">
        <v>77</v>
      </c>
      <c r="C152" s="16">
        <v>14.0782685</v>
      </c>
      <c r="D152" s="11">
        <v>7.6802481</v>
      </c>
      <c r="E152" s="107">
        <v>-45.446074565206651</v>
      </c>
      <c r="F152" s="16">
        <v>132.07147120000002</v>
      </c>
      <c r="G152" s="11">
        <v>97.617985399999995</v>
      </c>
      <c r="H152" s="107">
        <v>-26.08700083898211</v>
      </c>
      <c r="I152" s="108">
        <v>0.25329448435677965</v>
      </c>
      <c r="J152" s="103">
        <v>286</v>
      </c>
      <c r="K152" s="103">
        <v>241</v>
      </c>
      <c r="L152" s="107">
        <v>-15.734265734265735</v>
      </c>
      <c r="M152" s="103">
        <v>2622</v>
      </c>
      <c r="N152" s="103">
        <v>2518</v>
      </c>
      <c r="O152" s="107">
        <v>-3.9664378337147213</v>
      </c>
      <c r="P152" s="108">
        <v>0.23450633064647564</v>
      </c>
      <c r="Q152" s="103">
        <v>0</v>
      </c>
      <c r="R152" s="103">
        <v>0</v>
      </c>
      <c r="S152" s="112" t="s">
        <v>57</v>
      </c>
      <c r="T152" s="103">
        <v>0</v>
      </c>
      <c r="U152" s="103">
        <v>0</v>
      </c>
      <c r="V152" s="112" t="s">
        <v>57</v>
      </c>
      <c r="W152" s="112" t="s">
        <v>57</v>
      </c>
      <c r="X152" s="16">
        <v>19.7670396</v>
      </c>
      <c r="Y152" s="16">
        <v>10.650496499999999</v>
      </c>
      <c r="Z152" s="107">
        <v>-46.119921265296604</v>
      </c>
      <c r="AA152" s="16">
        <v>297.84935430000002</v>
      </c>
      <c r="AB152" s="16">
        <v>112.71361139999999</v>
      </c>
      <c r="AC152" s="107">
        <v>-62.157510240404115</v>
      </c>
      <c r="AD152" s="108">
        <v>0.33509004907696061</v>
      </c>
    </row>
    <row r="153" spans="1:30" s="27" customFormat="1">
      <c r="A153" s="9"/>
      <c r="B153" s="135" t="s">
        <v>78</v>
      </c>
      <c r="C153" s="16">
        <v>116.59082524999999</v>
      </c>
      <c r="D153" s="11">
        <v>149.31438410000001</v>
      </c>
      <c r="E153" s="107">
        <v>28.067010229863708</v>
      </c>
      <c r="F153" s="16">
        <v>882.15268228999992</v>
      </c>
      <c r="G153" s="11">
        <v>1185.6495271000001</v>
      </c>
      <c r="H153" s="107">
        <v>34.404117439414897</v>
      </c>
      <c r="I153" s="108">
        <v>1.4869673075703058</v>
      </c>
      <c r="J153" s="103">
        <v>14418</v>
      </c>
      <c r="K153" s="103">
        <v>20133</v>
      </c>
      <c r="L153" s="107">
        <v>39.637952559300878</v>
      </c>
      <c r="M153" s="103">
        <v>111283</v>
      </c>
      <c r="N153" s="103">
        <v>170198</v>
      </c>
      <c r="O153" s="107">
        <v>52.94159934581203</v>
      </c>
      <c r="P153" s="108">
        <v>0.77000454136099494</v>
      </c>
      <c r="Q153" s="103">
        <v>0</v>
      </c>
      <c r="R153" s="103">
        <v>0</v>
      </c>
      <c r="S153" s="112" t="s">
        <v>57</v>
      </c>
      <c r="T153" s="103">
        <v>0</v>
      </c>
      <c r="U153" s="103">
        <v>0</v>
      </c>
      <c r="V153" s="112" t="s">
        <v>57</v>
      </c>
      <c r="W153" s="112" t="s">
        <v>57</v>
      </c>
      <c r="X153" s="16">
        <v>1296.4869662999999</v>
      </c>
      <c r="Y153" s="16">
        <v>1634.4273183999996</v>
      </c>
      <c r="Z153" s="107">
        <v>26.065850323542872</v>
      </c>
      <c r="AA153" s="16">
        <v>10467.983464999999</v>
      </c>
      <c r="AB153" s="16">
        <v>12902.280382699997</v>
      </c>
      <c r="AC153" s="107">
        <v>23.254688219934039</v>
      </c>
      <c r="AD153" s="108">
        <v>0.69334447029594914</v>
      </c>
    </row>
    <row r="154" spans="1:30">
      <c r="A154" s="9"/>
      <c r="B154" s="135" t="s">
        <v>79</v>
      </c>
      <c r="C154" s="16">
        <v>26.337376300000003</v>
      </c>
      <c r="D154" s="11">
        <v>85.826898600000007</v>
      </c>
      <c r="E154" s="107">
        <v>225.87489969530486</v>
      </c>
      <c r="F154" s="16">
        <v>202.2089101</v>
      </c>
      <c r="G154" s="11">
        <v>722.52706025000009</v>
      </c>
      <c r="H154" s="107">
        <v>257.31712311424997</v>
      </c>
      <c r="I154" s="108">
        <v>0.38661100483943966</v>
      </c>
      <c r="J154" s="103">
        <v>0</v>
      </c>
      <c r="K154" s="103">
        <v>1</v>
      </c>
      <c r="L154" s="107" t="s">
        <v>57</v>
      </c>
      <c r="M154" s="103">
        <v>3</v>
      </c>
      <c r="N154" s="103">
        <v>10</v>
      </c>
      <c r="O154" s="107">
        <v>233.33333333333334</v>
      </c>
      <c r="P154" s="108">
        <v>0.59844404548174746</v>
      </c>
      <c r="Q154" s="103">
        <v>10178</v>
      </c>
      <c r="R154" s="103">
        <v>12512</v>
      </c>
      <c r="S154" s="107">
        <v>22.931813715857732</v>
      </c>
      <c r="T154" s="103">
        <v>83014</v>
      </c>
      <c r="U154" s="103">
        <v>122141</v>
      </c>
      <c r="V154" s="107">
        <v>47.133013708531088</v>
      </c>
      <c r="W154" s="108">
        <v>8.291379038105455E-2</v>
      </c>
      <c r="X154" s="16">
        <v>1229.1857</v>
      </c>
      <c r="Y154" s="16">
        <v>1702.9685565000002</v>
      </c>
      <c r="Z154" s="107">
        <v>38.544449101547492</v>
      </c>
      <c r="AA154" s="16">
        <v>10379.111699999999</v>
      </c>
      <c r="AB154" s="16">
        <v>15596.089856500002</v>
      </c>
      <c r="AC154" s="107">
        <v>50.264206680616063</v>
      </c>
      <c r="AD154" s="108">
        <v>1.1112581249253115</v>
      </c>
    </row>
    <row r="155" spans="1:30">
      <c r="A155" s="9"/>
      <c r="B155" s="135" t="s">
        <v>80</v>
      </c>
      <c r="C155" s="16">
        <v>0</v>
      </c>
      <c r="D155" s="11">
        <v>0</v>
      </c>
      <c r="E155" s="107" t="s">
        <v>57</v>
      </c>
      <c r="F155" s="16">
        <v>5.9756542999999995E-2</v>
      </c>
      <c r="G155" s="11">
        <v>-1.9560142999999999E-2</v>
      </c>
      <c r="H155" s="107">
        <v>-132.73305652905657</v>
      </c>
      <c r="I155" s="108">
        <v>-4.0284242943732797E-4</v>
      </c>
      <c r="J155" s="103">
        <v>0</v>
      </c>
      <c r="K155" s="103">
        <v>0</v>
      </c>
      <c r="L155" s="112" t="s">
        <v>57</v>
      </c>
      <c r="M155" s="103">
        <v>0</v>
      </c>
      <c r="N155" s="103">
        <v>0</v>
      </c>
      <c r="O155" s="112" t="s">
        <v>57</v>
      </c>
      <c r="P155" s="108">
        <v>0</v>
      </c>
      <c r="Q155" s="103">
        <v>0</v>
      </c>
      <c r="R155" s="103">
        <v>0</v>
      </c>
      <c r="S155" s="107" t="s">
        <v>57</v>
      </c>
      <c r="T155" s="103">
        <v>35</v>
      </c>
      <c r="U155" s="103">
        <v>6</v>
      </c>
      <c r="V155" s="107">
        <v>-82.857142857142861</v>
      </c>
      <c r="W155" s="108">
        <v>1.415342024476925E-4</v>
      </c>
      <c r="X155" s="16">
        <v>0</v>
      </c>
      <c r="Y155" s="16">
        <v>0</v>
      </c>
      <c r="Z155" s="107" t="s">
        <v>57</v>
      </c>
      <c r="AA155" s="16">
        <v>8.8024000000000004</v>
      </c>
      <c r="AB155" s="16">
        <v>-0.23119999999999991</v>
      </c>
      <c r="AC155" s="107">
        <v>-102.62655639371079</v>
      </c>
      <c r="AD155" s="108">
        <v>-1.1819015399215151E-4</v>
      </c>
    </row>
    <row r="156" spans="1:30" ht="15">
      <c r="A156" s="9"/>
      <c r="B156" s="139" t="s">
        <v>81</v>
      </c>
      <c r="C156" s="16">
        <v>112.56903429999998</v>
      </c>
      <c r="D156" s="11">
        <v>12.622904666999995</v>
      </c>
      <c r="E156" s="107">
        <v>-88.786521315125114</v>
      </c>
      <c r="F156" s="16">
        <v>491.15965280899997</v>
      </c>
      <c r="G156" s="11">
        <v>810.13842008299969</v>
      </c>
      <c r="H156" s="107">
        <v>64.944008623208887</v>
      </c>
      <c r="I156" s="108">
        <v>9.5946975588865175</v>
      </c>
      <c r="J156" s="103">
        <v>4</v>
      </c>
      <c r="K156" s="103">
        <v>1</v>
      </c>
      <c r="L156" s="107">
        <v>-75</v>
      </c>
      <c r="M156" s="103">
        <v>52</v>
      </c>
      <c r="N156" s="103">
        <v>30</v>
      </c>
      <c r="O156" s="107">
        <v>-42.307692307692307</v>
      </c>
      <c r="P156" s="108">
        <v>9.7866510080250532E-2</v>
      </c>
      <c r="Q156" s="103">
        <v>387981</v>
      </c>
      <c r="R156" s="103">
        <v>370634</v>
      </c>
      <c r="S156" s="107">
        <v>-4.4710952340449657</v>
      </c>
      <c r="T156" s="103">
        <v>5225940</v>
      </c>
      <c r="U156" s="103">
        <v>5966839</v>
      </c>
      <c r="V156" s="107">
        <v>14.177334603918146</v>
      </c>
      <c r="W156" s="108">
        <v>8.0738667104898081</v>
      </c>
      <c r="X156" s="16">
        <v>8125.3252742000004</v>
      </c>
      <c r="Y156" s="16">
        <v>11765.933430500001</v>
      </c>
      <c r="Z156" s="107">
        <v>44.805691260876273</v>
      </c>
      <c r="AA156" s="16">
        <v>117438.09230879998</v>
      </c>
      <c r="AB156" s="16">
        <v>138101.9627338</v>
      </c>
      <c r="AC156" s="107">
        <v>17.595543335858167</v>
      </c>
      <c r="AD156" s="108">
        <v>5.0843754591246322</v>
      </c>
    </row>
    <row r="157" spans="1:30">
      <c r="A157" s="9"/>
      <c r="B157" s="140"/>
      <c r="C157" s="16"/>
      <c r="D157" s="11"/>
      <c r="E157" s="107"/>
      <c r="F157" s="16"/>
      <c r="G157" s="11"/>
      <c r="H157" s="107"/>
      <c r="I157" s="108"/>
      <c r="J157" s="103"/>
      <c r="K157" s="103"/>
      <c r="L157" s="107"/>
      <c r="M157" s="103"/>
      <c r="N157" s="103"/>
      <c r="O157" s="107"/>
      <c r="P157" s="108"/>
      <c r="Q157" s="103"/>
      <c r="R157" s="103"/>
      <c r="S157" s="107"/>
      <c r="T157" s="103"/>
      <c r="U157" s="103"/>
      <c r="V157" s="107"/>
      <c r="W157" s="108"/>
      <c r="X157" s="16"/>
      <c r="Y157" s="16"/>
      <c r="Z157" s="107"/>
      <c r="AA157" s="16"/>
      <c r="AB157" s="16"/>
      <c r="AC157" s="107"/>
      <c r="AD157" s="108"/>
    </row>
    <row r="158" spans="1:30" s="25" customFormat="1" ht="15">
      <c r="A158" s="20">
        <v>23</v>
      </c>
      <c r="B158" s="134" t="s">
        <v>103</v>
      </c>
      <c r="C158" s="12">
        <v>496.38518853087999</v>
      </c>
      <c r="D158" s="12">
        <v>790.90017771806663</v>
      </c>
      <c r="E158" s="105">
        <v>59.331945431096386</v>
      </c>
      <c r="F158" s="12">
        <v>4316.4587464005126</v>
      </c>
      <c r="G158" s="12">
        <v>6574.6191031943499</v>
      </c>
      <c r="H158" s="105">
        <v>52.315114992745229</v>
      </c>
      <c r="I158" s="106">
        <v>2.0644915888268729</v>
      </c>
      <c r="J158" s="23">
        <v>50332</v>
      </c>
      <c r="K158" s="23">
        <v>50408</v>
      </c>
      <c r="L158" s="105">
        <v>0.15099737741397123</v>
      </c>
      <c r="M158" s="23">
        <v>441350</v>
      </c>
      <c r="N158" s="23">
        <v>544489</v>
      </c>
      <c r="O158" s="105">
        <v>23.36898153392999</v>
      </c>
      <c r="P158" s="106">
        <v>2.3454445721697752</v>
      </c>
      <c r="Q158" s="23">
        <v>85575</v>
      </c>
      <c r="R158" s="23">
        <v>186124</v>
      </c>
      <c r="S158" s="105">
        <v>117.49810108092316</v>
      </c>
      <c r="T158" s="23">
        <v>910964</v>
      </c>
      <c r="U158" s="23">
        <v>1295093</v>
      </c>
      <c r="V158" s="105">
        <v>42.167308477612728</v>
      </c>
      <c r="W158" s="106">
        <v>0.57443980961369645</v>
      </c>
      <c r="X158" s="12">
        <v>32715.150999131001</v>
      </c>
      <c r="Y158" s="12">
        <v>64126.546416764992</v>
      </c>
      <c r="Z158" s="105">
        <v>96.014826336789199</v>
      </c>
      <c r="AA158" s="12">
        <v>338794.92077906104</v>
      </c>
      <c r="AB158" s="12">
        <v>553679.71202550491</v>
      </c>
      <c r="AC158" s="105">
        <v>63.426213932698559</v>
      </c>
      <c r="AD158" s="106">
        <v>8.9162314589611196</v>
      </c>
    </row>
    <row r="159" spans="1:30" ht="15" customHeight="1">
      <c r="A159" s="9"/>
      <c r="B159" s="135" t="s">
        <v>77</v>
      </c>
      <c r="C159" s="16">
        <v>72.014894755</v>
      </c>
      <c r="D159" s="11">
        <v>87.447915264000017</v>
      </c>
      <c r="E159" s="107">
        <v>21.430317382958474</v>
      </c>
      <c r="F159" s="16">
        <v>511.52477651000004</v>
      </c>
      <c r="G159" s="11">
        <v>798.24884270400025</v>
      </c>
      <c r="H159" s="107">
        <v>56.052820774439049</v>
      </c>
      <c r="I159" s="108">
        <v>2.0712579569492515</v>
      </c>
      <c r="J159" s="103">
        <v>686</v>
      </c>
      <c r="K159" s="103">
        <v>834</v>
      </c>
      <c r="L159" s="107">
        <v>21.574344023323615</v>
      </c>
      <c r="M159" s="103">
        <v>5026</v>
      </c>
      <c r="N159" s="103">
        <v>7255</v>
      </c>
      <c r="O159" s="107">
        <v>44.349383207321921</v>
      </c>
      <c r="P159" s="108">
        <v>0.67567252932493282</v>
      </c>
      <c r="Q159" s="103">
        <v>0</v>
      </c>
      <c r="R159" s="103">
        <v>0</v>
      </c>
      <c r="S159" s="112" t="s">
        <v>57</v>
      </c>
      <c r="T159" s="103">
        <v>0</v>
      </c>
      <c r="U159" s="103">
        <v>0</v>
      </c>
      <c r="V159" s="112" t="s">
        <v>57</v>
      </c>
      <c r="W159" s="112" t="s">
        <v>57</v>
      </c>
      <c r="X159" s="16">
        <v>115.20929249999992</v>
      </c>
      <c r="Y159" s="16">
        <v>178.54372229999998</v>
      </c>
      <c r="Z159" s="107">
        <v>54.973369270538754</v>
      </c>
      <c r="AA159" s="16">
        <v>1211.2057398000002</v>
      </c>
      <c r="AB159" s="16">
        <v>1389.3680971000001</v>
      </c>
      <c r="AC159" s="107">
        <v>14.709504045895534</v>
      </c>
      <c r="AD159" s="108">
        <v>4.130498686542861</v>
      </c>
    </row>
    <row r="160" spans="1:30" s="27" customFormat="1">
      <c r="A160" s="9"/>
      <c r="B160" s="135" t="s">
        <v>78</v>
      </c>
      <c r="C160" s="16">
        <v>386.94754507399995</v>
      </c>
      <c r="D160" s="11">
        <v>617.86632764199999</v>
      </c>
      <c r="E160" s="107">
        <v>59.677024833905868</v>
      </c>
      <c r="F160" s="16">
        <v>3529.3522577580006</v>
      </c>
      <c r="G160" s="11">
        <v>5288.0984781400011</v>
      </c>
      <c r="H160" s="107">
        <v>49.831983093102565</v>
      </c>
      <c r="I160" s="108">
        <v>6.6320015961540273</v>
      </c>
      <c r="J160" s="103">
        <v>49616</v>
      </c>
      <c r="K160" s="103">
        <v>49530</v>
      </c>
      <c r="L160" s="107">
        <v>-0.17333118348919704</v>
      </c>
      <c r="M160" s="103">
        <v>436060</v>
      </c>
      <c r="N160" s="103">
        <v>536946</v>
      </c>
      <c r="O160" s="107">
        <v>23.135806999036827</v>
      </c>
      <c r="P160" s="108">
        <v>2.4292345295809632</v>
      </c>
      <c r="Q160" s="103">
        <v>0</v>
      </c>
      <c r="R160" s="103">
        <v>0</v>
      </c>
      <c r="S160" s="112" t="s">
        <v>57</v>
      </c>
      <c r="T160" s="103">
        <v>0</v>
      </c>
      <c r="U160" s="103">
        <v>0</v>
      </c>
      <c r="V160" s="112" t="s">
        <v>57</v>
      </c>
      <c r="W160" s="112" t="s">
        <v>57</v>
      </c>
      <c r="X160" s="16">
        <v>26834.532696400001</v>
      </c>
      <c r="Y160" s="16">
        <v>34450.681258600001</v>
      </c>
      <c r="Z160" s="107">
        <v>28.381893764901477</v>
      </c>
      <c r="AA160" s="16">
        <v>252200.7022343</v>
      </c>
      <c r="AB160" s="16">
        <v>365583.54109349998</v>
      </c>
      <c r="AC160" s="107">
        <v>44.95738427955083</v>
      </c>
      <c r="AD160" s="108">
        <v>19.645777268044963</v>
      </c>
    </row>
    <row r="161" spans="1:30" s="27" customFormat="1">
      <c r="A161" s="9"/>
      <c r="B161" s="135" t="s">
        <v>79</v>
      </c>
      <c r="C161" s="16">
        <v>13.658400689879997</v>
      </c>
      <c r="D161" s="11">
        <v>19.921907638065999</v>
      </c>
      <c r="E161" s="107">
        <v>45.858274994281437</v>
      </c>
      <c r="F161" s="16">
        <v>87.486470346459896</v>
      </c>
      <c r="G161" s="11">
        <v>200.09434168427887</v>
      </c>
      <c r="H161" s="107">
        <v>128.71461254737386</v>
      </c>
      <c r="I161" s="108">
        <v>0.10706681971811341</v>
      </c>
      <c r="J161" s="103">
        <v>1</v>
      </c>
      <c r="K161" s="103">
        <v>0</v>
      </c>
      <c r="L161" s="112">
        <v>-100</v>
      </c>
      <c r="M161" s="103">
        <v>3</v>
      </c>
      <c r="N161" s="103">
        <v>7</v>
      </c>
      <c r="O161" s="107">
        <v>133.33333333333331</v>
      </c>
      <c r="P161" s="108">
        <v>0.41891083183722316</v>
      </c>
      <c r="Q161" s="103">
        <v>9046</v>
      </c>
      <c r="R161" s="103">
        <v>17762</v>
      </c>
      <c r="S161" s="107">
        <v>96.351978775149234</v>
      </c>
      <c r="T161" s="103">
        <v>62928</v>
      </c>
      <c r="U161" s="103">
        <v>163914</v>
      </c>
      <c r="V161" s="107">
        <v>160.47864225781845</v>
      </c>
      <c r="W161" s="108">
        <v>0.11127083482630874</v>
      </c>
      <c r="X161" s="16">
        <v>936.7678664</v>
      </c>
      <c r="Y161" s="16">
        <v>1695.3242534999999</v>
      </c>
      <c r="Z161" s="107">
        <v>80.975918827695594</v>
      </c>
      <c r="AA161" s="16">
        <v>6322.6885407999998</v>
      </c>
      <c r="AB161" s="16">
        <v>16189.756200668</v>
      </c>
      <c r="AC161" s="107">
        <v>156.05810085687907</v>
      </c>
      <c r="AD161" s="108">
        <v>1.153558249797729</v>
      </c>
    </row>
    <row r="162" spans="1:30" s="27" customFormat="1">
      <c r="A162" s="9"/>
      <c r="B162" s="135" t="s">
        <v>80</v>
      </c>
      <c r="C162" s="16">
        <v>0.27369082</v>
      </c>
      <c r="D162" s="11">
        <v>0.495749414</v>
      </c>
      <c r="E162" s="107">
        <v>81.134834555283959</v>
      </c>
      <c r="F162" s="16">
        <v>3.5039093750000001</v>
      </c>
      <c r="G162" s="11">
        <v>3.531876937999999</v>
      </c>
      <c r="H162" s="107">
        <v>0.79818168813224277</v>
      </c>
      <c r="I162" s="108">
        <v>7.2739237447169522E-2</v>
      </c>
      <c r="J162" s="103">
        <v>0</v>
      </c>
      <c r="K162" s="103">
        <v>0</v>
      </c>
      <c r="L162" s="107" t="s">
        <v>57</v>
      </c>
      <c r="M162" s="103">
        <v>12</v>
      </c>
      <c r="N162" s="103">
        <v>8</v>
      </c>
      <c r="O162" s="107">
        <v>-33.333333333333329</v>
      </c>
      <c r="P162" s="108">
        <v>0.15473887814313345</v>
      </c>
      <c r="Q162" s="103">
        <v>0</v>
      </c>
      <c r="R162" s="103">
        <v>0</v>
      </c>
      <c r="S162" s="107" t="s">
        <v>57</v>
      </c>
      <c r="T162" s="103">
        <v>13144</v>
      </c>
      <c r="U162" s="103">
        <v>3917</v>
      </c>
      <c r="V162" s="107">
        <v>-70.199330493000616</v>
      </c>
      <c r="W162" s="108">
        <v>9.2398245164601919E-2</v>
      </c>
      <c r="X162" s="16">
        <v>0</v>
      </c>
      <c r="Y162" s="16">
        <v>0</v>
      </c>
      <c r="Z162" s="107" t="s">
        <v>57</v>
      </c>
      <c r="AA162" s="16">
        <v>0.91269999999999996</v>
      </c>
      <c r="AB162" s="16">
        <v>0</v>
      </c>
      <c r="AC162" s="107">
        <v>-100</v>
      </c>
      <c r="AD162" s="108">
        <v>0</v>
      </c>
    </row>
    <row r="163" spans="1:30" s="27" customFormat="1" ht="15">
      <c r="A163" s="9"/>
      <c r="B163" s="139" t="s">
        <v>81</v>
      </c>
      <c r="C163" s="16">
        <v>23.490657192000025</v>
      </c>
      <c r="D163" s="11">
        <v>65.168277760000549</v>
      </c>
      <c r="E163" s="107">
        <v>177.42211393810749</v>
      </c>
      <c r="F163" s="16">
        <v>184.59133241105155</v>
      </c>
      <c r="G163" s="11">
        <v>284.64556372806987</v>
      </c>
      <c r="H163" s="107">
        <v>54.203103694064914</v>
      </c>
      <c r="I163" s="108">
        <v>3.371137607780391</v>
      </c>
      <c r="J163" s="103">
        <v>29</v>
      </c>
      <c r="K163" s="103">
        <v>44</v>
      </c>
      <c r="L163" s="107">
        <v>51.724137931034484</v>
      </c>
      <c r="M163" s="103">
        <v>249</v>
      </c>
      <c r="N163" s="103">
        <v>273</v>
      </c>
      <c r="O163" s="107">
        <v>9.6385542168674707</v>
      </c>
      <c r="P163" s="108">
        <v>0.89058524173027986</v>
      </c>
      <c r="Q163" s="103">
        <v>76529</v>
      </c>
      <c r="R163" s="103">
        <v>168362</v>
      </c>
      <c r="S163" s="107">
        <v>119.99764795045016</v>
      </c>
      <c r="T163" s="103">
        <v>834892</v>
      </c>
      <c r="U163" s="103">
        <v>1127262</v>
      </c>
      <c r="V163" s="107">
        <v>35.018900648227557</v>
      </c>
      <c r="W163" s="108">
        <v>1.5253240678691282</v>
      </c>
      <c r="X163" s="16">
        <v>4828.6411438309997</v>
      </c>
      <c r="Y163" s="16">
        <v>27801.99718236499</v>
      </c>
      <c r="Z163" s="107">
        <v>475.77269368804531</v>
      </c>
      <c r="AA163" s="16">
        <v>79059.411564160997</v>
      </c>
      <c r="AB163" s="16">
        <v>170517.0466342369</v>
      </c>
      <c r="AC163" s="107">
        <v>115.68216011303485</v>
      </c>
      <c r="AD163" s="108">
        <v>6.2777723799673115</v>
      </c>
    </row>
    <row r="164" spans="1:30" s="27" customFormat="1">
      <c r="A164" s="9"/>
      <c r="B164" s="140"/>
      <c r="C164" s="16"/>
      <c r="D164" s="11"/>
      <c r="E164" s="107"/>
      <c r="F164" s="16"/>
      <c r="G164" s="11"/>
      <c r="H164" s="107"/>
      <c r="I164" s="108"/>
      <c r="J164" s="103"/>
      <c r="K164" s="103"/>
      <c r="L164" s="107"/>
      <c r="M164" s="103"/>
      <c r="N164" s="103"/>
      <c r="O164" s="107"/>
      <c r="P164" s="108"/>
      <c r="Q164" s="103"/>
      <c r="R164" s="103"/>
      <c r="S164" s="107"/>
      <c r="T164" s="103"/>
      <c r="U164" s="103"/>
      <c r="V164" s="107"/>
      <c r="W164" s="108"/>
      <c r="X164" s="16"/>
      <c r="Y164" s="16"/>
      <c r="Z164" s="107"/>
      <c r="AA164" s="16"/>
      <c r="AB164" s="16"/>
      <c r="AC164" s="107"/>
      <c r="AD164" s="108"/>
    </row>
    <row r="165" spans="1:30" s="26" customFormat="1" ht="15">
      <c r="A165" s="22"/>
      <c r="B165" s="134" t="s">
        <v>104</v>
      </c>
      <c r="C165" s="12">
        <v>9975.7907485059386</v>
      </c>
      <c r="D165" s="12">
        <v>10968.157742642787</v>
      </c>
      <c r="E165" s="105">
        <v>9.9477527060746898</v>
      </c>
      <c r="F165" s="12">
        <v>98213.386909048917</v>
      </c>
      <c r="G165" s="12">
        <v>115278.96601789851</v>
      </c>
      <c r="H165" s="105">
        <v>17.376021381538617</v>
      </c>
      <c r="I165" s="106">
        <v>36.198668238739359</v>
      </c>
      <c r="J165" s="23">
        <v>662577</v>
      </c>
      <c r="K165" s="23">
        <v>669481</v>
      </c>
      <c r="L165" s="105">
        <v>1.0419921005407673</v>
      </c>
      <c r="M165" s="23">
        <v>6264889</v>
      </c>
      <c r="N165" s="23">
        <v>6806098</v>
      </c>
      <c r="O165" s="105">
        <v>8.638764389919757</v>
      </c>
      <c r="P165" s="106">
        <v>29.317993428918264</v>
      </c>
      <c r="Q165" s="23">
        <v>16906799</v>
      </c>
      <c r="R165" s="23">
        <v>21450851</v>
      </c>
      <c r="S165" s="105">
        <v>26.877068805277688</v>
      </c>
      <c r="T165" s="23">
        <v>154395114</v>
      </c>
      <c r="U165" s="23">
        <v>198595652.69</v>
      </c>
      <c r="V165" s="105">
        <v>28.628197839214003</v>
      </c>
      <c r="W165" s="106">
        <v>88.087302549972378</v>
      </c>
      <c r="X165" s="12">
        <v>398794.46450759651</v>
      </c>
      <c r="Y165" s="12">
        <v>609110.70108830521</v>
      </c>
      <c r="Z165" s="105">
        <v>52.738002981157841</v>
      </c>
      <c r="AA165" s="12">
        <v>4214506.3220825233</v>
      </c>
      <c r="AB165" s="12">
        <v>5243112.4850919517</v>
      </c>
      <c r="AC165" s="105">
        <v>24.406326255103611</v>
      </c>
      <c r="AD165" s="106">
        <v>84.432937431334352</v>
      </c>
    </row>
    <row r="166" spans="1:30">
      <c r="A166" s="8"/>
      <c r="B166" s="135" t="s">
        <v>77</v>
      </c>
      <c r="C166" s="13">
        <v>1580.4278152428465</v>
      </c>
      <c r="D166" s="13">
        <v>1533.8169919305928</v>
      </c>
      <c r="E166" s="107">
        <v>-2.9492535415223289</v>
      </c>
      <c r="F166" s="13">
        <v>14708.889263929146</v>
      </c>
      <c r="G166" s="13">
        <v>17193.674693457677</v>
      </c>
      <c r="H166" s="107">
        <v>16.893086792229862</v>
      </c>
      <c r="I166" s="108">
        <v>44.613325585774419</v>
      </c>
      <c r="J166" s="14">
        <v>30458</v>
      </c>
      <c r="K166" s="14">
        <v>25475</v>
      </c>
      <c r="L166" s="107">
        <v>-16.360233764528203</v>
      </c>
      <c r="M166" s="14">
        <v>245388</v>
      </c>
      <c r="N166" s="14">
        <v>234493</v>
      </c>
      <c r="O166" s="107">
        <v>-4.4399074119353843</v>
      </c>
      <c r="P166" s="108">
        <v>21.838797852376494</v>
      </c>
      <c r="Q166" s="14">
        <v>0</v>
      </c>
      <c r="R166" s="14">
        <v>0</v>
      </c>
      <c r="S166" s="112" t="s">
        <v>57</v>
      </c>
      <c r="T166" s="14">
        <v>0</v>
      </c>
      <c r="U166" s="14">
        <v>0</v>
      </c>
      <c r="V166" s="112" t="s">
        <v>57</v>
      </c>
      <c r="W166" s="112" t="s">
        <v>57</v>
      </c>
      <c r="X166" s="13">
        <v>2342.9415647269993</v>
      </c>
      <c r="Y166" s="13">
        <v>1865.6967947320002</v>
      </c>
      <c r="Z166" s="107">
        <v>-20.369469609482469</v>
      </c>
      <c r="AA166" s="13">
        <v>21710.539914013996</v>
      </c>
      <c r="AB166" s="13">
        <v>18949.033565926999</v>
      </c>
      <c r="AC166" s="107">
        <v>-12.719657636448117</v>
      </c>
      <c r="AD166" s="108">
        <v>56.33421295529044</v>
      </c>
    </row>
    <row r="167" spans="1:30">
      <c r="A167" s="8"/>
      <c r="B167" s="135" t="s">
        <v>78</v>
      </c>
      <c r="C167" s="13">
        <v>4593.8596088789982</v>
      </c>
      <c r="D167" s="13">
        <v>5465.1938339352064</v>
      </c>
      <c r="E167" s="107">
        <v>18.967367295511078</v>
      </c>
      <c r="F167" s="13">
        <v>44705.244079609176</v>
      </c>
      <c r="G167" s="13">
        <v>52798.6096022204</v>
      </c>
      <c r="H167" s="107">
        <v>18.10383924579163</v>
      </c>
      <c r="I167" s="108">
        <v>66.216706175979184</v>
      </c>
      <c r="J167" s="14">
        <v>631825</v>
      </c>
      <c r="K167" s="14">
        <v>643351</v>
      </c>
      <c r="L167" s="107">
        <v>1.8242393067700708</v>
      </c>
      <c r="M167" s="14">
        <v>6015665</v>
      </c>
      <c r="N167" s="14">
        <v>6566423</v>
      </c>
      <c r="O167" s="107">
        <v>9.1553967848941049</v>
      </c>
      <c r="P167" s="108">
        <v>29.707608376698246</v>
      </c>
      <c r="Q167" s="14">
        <v>0</v>
      </c>
      <c r="R167" s="14">
        <v>0</v>
      </c>
      <c r="S167" s="112" t="s">
        <v>57</v>
      </c>
      <c r="T167" s="14">
        <v>0</v>
      </c>
      <c r="U167" s="14">
        <v>0</v>
      </c>
      <c r="V167" s="112" t="s">
        <v>57</v>
      </c>
      <c r="W167" s="112" t="s">
        <v>57</v>
      </c>
      <c r="X167" s="13">
        <v>120075.65719398821</v>
      </c>
      <c r="Y167" s="13">
        <v>141445.56730029581</v>
      </c>
      <c r="Z167" s="107">
        <v>17.797037805742292</v>
      </c>
      <c r="AA167" s="13">
        <v>1244600.7193510353</v>
      </c>
      <c r="AB167" s="13">
        <v>1334642.538213891</v>
      </c>
      <c r="AC167" s="107">
        <v>7.2345947951729963</v>
      </c>
      <c r="AD167" s="108">
        <v>71.721199372874295</v>
      </c>
    </row>
    <row r="168" spans="1:30">
      <c r="A168" s="8"/>
      <c r="B168" s="135" t="s">
        <v>79</v>
      </c>
      <c r="C168" s="13">
        <v>3093.5792931006399</v>
      </c>
      <c r="D168" s="13">
        <v>3416.3473800244906</v>
      </c>
      <c r="E168" s="107">
        <v>10.433483558792052</v>
      </c>
      <c r="F168" s="13">
        <v>32529.775174507467</v>
      </c>
      <c r="G168" s="13">
        <v>37401.528960838783</v>
      </c>
      <c r="H168" s="107">
        <v>14.976290983250173</v>
      </c>
      <c r="I168" s="108">
        <v>20.012873551169232</v>
      </c>
      <c r="J168" s="14">
        <v>101</v>
      </c>
      <c r="K168" s="14">
        <v>107</v>
      </c>
      <c r="L168" s="107">
        <v>5.9405940594059405</v>
      </c>
      <c r="M168" s="14">
        <v>942</v>
      </c>
      <c r="N168" s="14">
        <v>993</v>
      </c>
      <c r="O168" s="107">
        <v>5.4140127388535033</v>
      </c>
      <c r="P168" s="108">
        <v>59.42549371633752</v>
      </c>
      <c r="Q168" s="14">
        <v>13086465</v>
      </c>
      <c r="R168" s="14">
        <v>15761646</v>
      </c>
      <c r="S168" s="107">
        <v>20.442350168666636</v>
      </c>
      <c r="T168" s="14">
        <v>110626336</v>
      </c>
      <c r="U168" s="14">
        <v>147243337.69</v>
      </c>
      <c r="V168" s="107">
        <v>33.099714782201588</v>
      </c>
      <c r="W168" s="108">
        <v>99.954177845567742</v>
      </c>
      <c r="X168" s="13">
        <v>118781.51718575101</v>
      </c>
      <c r="Y168" s="13">
        <v>151320.39039656101</v>
      </c>
      <c r="Z168" s="107">
        <v>27.393885834885889</v>
      </c>
      <c r="AA168" s="13">
        <v>1155263.0010843547</v>
      </c>
      <c r="AB168" s="13">
        <v>1402479.1471408571</v>
      </c>
      <c r="AC168" s="107">
        <v>21.39912260883106</v>
      </c>
      <c r="AD168" s="108">
        <v>99.929941519864613</v>
      </c>
    </row>
    <row r="169" spans="1:30">
      <c r="A169" s="8"/>
      <c r="B169" s="135" t="s">
        <v>80</v>
      </c>
      <c r="C169" s="13">
        <v>66.485464805999996</v>
      </c>
      <c r="D169" s="13">
        <v>19.224871861</v>
      </c>
      <c r="E169" s="107">
        <v>-71.084097979766184</v>
      </c>
      <c r="F169" s="13">
        <v>356.4349721436601</v>
      </c>
      <c r="G169" s="13">
        <v>135.01310865235786</v>
      </c>
      <c r="H169" s="107">
        <v>-62.121250942250072</v>
      </c>
      <c r="I169" s="108">
        <v>2.7806038378861428</v>
      </c>
      <c r="J169" s="14">
        <v>16</v>
      </c>
      <c r="K169" s="14">
        <v>11</v>
      </c>
      <c r="L169" s="107">
        <v>-31.25</v>
      </c>
      <c r="M169" s="14">
        <v>181</v>
      </c>
      <c r="N169" s="14">
        <v>213</v>
      </c>
      <c r="O169" s="107">
        <v>17.679558011049721</v>
      </c>
      <c r="P169" s="108">
        <v>4.1199226305609287</v>
      </c>
      <c r="Q169" s="14">
        <v>184775</v>
      </c>
      <c r="R169" s="14">
        <v>88545</v>
      </c>
      <c r="S169" s="107">
        <v>-52.079556217020709</v>
      </c>
      <c r="T169" s="14">
        <v>1578999</v>
      </c>
      <c r="U169" s="14">
        <v>1262432</v>
      </c>
      <c r="V169" s="107">
        <v>-20.048587744514087</v>
      </c>
      <c r="W169" s="108">
        <v>29.779551044074221</v>
      </c>
      <c r="X169" s="13">
        <v>16508.948985999996</v>
      </c>
      <c r="Y169" s="13">
        <v>15076.780941599998</v>
      </c>
      <c r="Z169" s="107">
        <v>-8.6751012775829164</v>
      </c>
      <c r="AA169" s="13">
        <v>195907.90008759993</v>
      </c>
      <c r="AB169" s="13">
        <v>175791.34516207833</v>
      </c>
      <c r="AC169" s="107">
        <v>-10.268373514557869</v>
      </c>
      <c r="AD169" s="108">
        <v>89.865078525923465</v>
      </c>
    </row>
    <row r="170" spans="1:30" ht="15">
      <c r="A170" s="8"/>
      <c r="B170" s="139" t="s">
        <v>81</v>
      </c>
      <c r="C170" s="13">
        <v>641.43856647745258</v>
      </c>
      <c r="D170" s="13">
        <v>533.57466489149544</v>
      </c>
      <c r="E170" s="107">
        <v>-16.81593643149748</v>
      </c>
      <c r="F170" s="13">
        <v>5913.0434188594618</v>
      </c>
      <c r="G170" s="13">
        <v>7750.1396527292836</v>
      </c>
      <c r="H170" s="107">
        <v>31.068539561378198</v>
      </c>
      <c r="I170" s="108">
        <v>91.787087445442921</v>
      </c>
      <c r="J170" s="14">
        <v>177</v>
      </c>
      <c r="K170" s="14">
        <v>537</v>
      </c>
      <c r="L170" s="107">
        <v>203.38983050847457</v>
      </c>
      <c r="M170" s="14">
        <v>2713</v>
      </c>
      <c r="N170" s="14">
        <v>3976</v>
      </c>
      <c r="O170" s="107">
        <v>46.553630667158131</v>
      </c>
      <c r="P170" s="108">
        <v>12.970151688142229</v>
      </c>
      <c r="Q170" s="14">
        <v>3635559</v>
      </c>
      <c r="R170" s="14">
        <v>5600660</v>
      </c>
      <c r="S170" s="107">
        <v>54.052237908943304</v>
      </c>
      <c r="T170" s="14">
        <v>42189779</v>
      </c>
      <c r="U170" s="14">
        <v>50089883</v>
      </c>
      <c r="V170" s="107">
        <v>18.725160897382278</v>
      </c>
      <c r="W170" s="108">
        <v>67.777769583866672</v>
      </c>
      <c r="X170" s="13">
        <v>141085.39957713021</v>
      </c>
      <c r="Y170" s="13">
        <v>299402.26565511635</v>
      </c>
      <c r="Z170" s="107">
        <v>112.21350086720747</v>
      </c>
      <c r="AA170" s="13">
        <v>1597024.1616455186</v>
      </c>
      <c r="AB170" s="13">
        <v>2311250.4210091983</v>
      </c>
      <c r="AC170" s="107">
        <v>44.722320207589448</v>
      </c>
      <c r="AD170" s="108">
        <v>85.091223092331617</v>
      </c>
    </row>
    <row r="171" spans="1:30">
      <c r="A171" s="8"/>
      <c r="B171" s="140"/>
      <c r="C171" s="13"/>
      <c r="D171" s="11"/>
      <c r="E171" s="107"/>
      <c r="F171" s="13"/>
      <c r="G171" s="11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0" s="25" customFormat="1" ht="15">
      <c r="A172" s="17">
        <v>24</v>
      </c>
      <c r="B172" s="134" t="s">
        <v>105</v>
      </c>
      <c r="C172" s="12">
        <v>17489.335244764006</v>
      </c>
      <c r="D172" s="12">
        <v>11879.488752324978</v>
      </c>
      <c r="E172" s="105">
        <v>-32.075813139430302</v>
      </c>
      <c r="F172" s="12">
        <v>156440.630461797</v>
      </c>
      <c r="G172" s="12">
        <v>203182.93224201701</v>
      </c>
      <c r="H172" s="105">
        <v>29.878620178301148</v>
      </c>
      <c r="I172" s="106">
        <v>63.801331761260627</v>
      </c>
      <c r="J172" s="23">
        <v>2036642</v>
      </c>
      <c r="K172" s="23">
        <v>1616048</v>
      </c>
      <c r="L172" s="105">
        <v>-20.651346677521136</v>
      </c>
      <c r="M172" s="23">
        <v>16854304</v>
      </c>
      <c r="N172" s="23">
        <v>16408649</v>
      </c>
      <c r="O172" s="105">
        <v>-2.644161396400587</v>
      </c>
      <c r="P172" s="106">
        <v>70.682009615784722</v>
      </c>
      <c r="Q172" s="23">
        <v>1688983</v>
      </c>
      <c r="R172" s="23">
        <v>1341998</v>
      </c>
      <c r="S172" s="105">
        <v>-20.544019685218856</v>
      </c>
      <c r="T172" s="23">
        <v>23686247</v>
      </c>
      <c r="U172" s="23">
        <v>26857559</v>
      </c>
      <c r="V172" s="105">
        <v>13.388832768652629</v>
      </c>
      <c r="W172" s="106">
        <v>11.912697450027618</v>
      </c>
      <c r="X172" s="12">
        <v>71246.085267599934</v>
      </c>
      <c r="Y172" s="12">
        <v>61419.538471500018</v>
      </c>
      <c r="Z172" s="105">
        <v>-13.792402430521559</v>
      </c>
      <c r="AA172" s="12">
        <v>859599.71436929982</v>
      </c>
      <c r="AB172" s="12">
        <v>966682.7021902001</v>
      </c>
      <c r="AC172" s="105">
        <v>12.457308446114194</v>
      </c>
      <c r="AD172" s="106">
        <v>15.567062568665635</v>
      </c>
    </row>
    <row r="173" spans="1:30">
      <c r="A173" s="8"/>
      <c r="B173" s="135" t="s">
        <v>77</v>
      </c>
      <c r="C173" s="16">
        <v>2189.2941143000003</v>
      </c>
      <c r="D173" s="11">
        <v>1905.5562895000005</v>
      </c>
      <c r="E173" s="107">
        <v>-12.960242433699751</v>
      </c>
      <c r="F173" s="16">
        <v>20787.199039200001</v>
      </c>
      <c r="G173" s="11">
        <v>21345.650648700001</v>
      </c>
      <c r="H173" s="107">
        <v>2.6865168724602353</v>
      </c>
      <c r="I173" s="108">
        <v>55.386674414225581</v>
      </c>
      <c r="J173" s="103">
        <v>83160</v>
      </c>
      <c r="K173" s="103">
        <v>70566</v>
      </c>
      <c r="L173" s="107">
        <v>-15.144300144300143</v>
      </c>
      <c r="M173" s="103">
        <v>812797</v>
      </c>
      <c r="N173" s="103">
        <v>839252</v>
      </c>
      <c r="O173" s="107">
        <v>3.2548102416716596</v>
      </c>
      <c r="P173" s="108">
        <v>78.161202147623513</v>
      </c>
      <c r="Q173" s="103">
        <v>0</v>
      </c>
      <c r="R173" s="103">
        <v>0</v>
      </c>
      <c r="S173" s="112" t="s">
        <v>57</v>
      </c>
      <c r="T173" s="103">
        <v>0</v>
      </c>
      <c r="U173" s="103">
        <v>0</v>
      </c>
      <c r="V173" s="112" t="s">
        <v>57</v>
      </c>
      <c r="W173" s="112" t="s">
        <v>57</v>
      </c>
      <c r="X173" s="16">
        <v>1530.9712999999983</v>
      </c>
      <c r="Y173" s="16">
        <v>1042.9481000000001</v>
      </c>
      <c r="Z173" s="107">
        <v>-31.8767046776121</v>
      </c>
      <c r="AA173" s="16">
        <v>16299.298999999999</v>
      </c>
      <c r="AB173" s="16">
        <v>14687.778900000001</v>
      </c>
      <c r="AC173" s="107">
        <v>-9.8870515842429665</v>
      </c>
      <c r="AD173" s="108">
        <v>43.665787044709553</v>
      </c>
    </row>
    <row r="174" spans="1:30">
      <c r="A174" s="8"/>
      <c r="B174" s="135" t="s">
        <v>78</v>
      </c>
      <c r="C174" s="16">
        <v>2527.3101705999984</v>
      </c>
      <c r="D174" s="11">
        <v>2473.1044954999979</v>
      </c>
      <c r="E174" s="107">
        <v>-2.1447970941822199</v>
      </c>
      <c r="F174" s="16">
        <v>24514.616947599992</v>
      </c>
      <c r="G174" s="11">
        <v>26937.476124999994</v>
      </c>
      <c r="H174" s="107">
        <v>9.8833246408820692</v>
      </c>
      <c r="I174" s="108">
        <v>33.783293824020816</v>
      </c>
      <c r="J174" s="103">
        <v>1950815</v>
      </c>
      <c r="K174" s="103">
        <v>1542612</v>
      </c>
      <c r="L174" s="107">
        <v>-20.924741710515864</v>
      </c>
      <c r="M174" s="103">
        <v>16009879</v>
      </c>
      <c r="N174" s="103">
        <v>15537083</v>
      </c>
      <c r="O174" s="107">
        <v>-2.9531516134506703</v>
      </c>
      <c r="P174" s="108">
        <v>70.292391623301754</v>
      </c>
      <c r="Q174" s="103">
        <v>0</v>
      </c>
      <c r="R174" s="103">
        <v>0</v>
      </c>
      <c r="S174" s="112" t="s">
        <v>57</v>
      </c>
      <c r="T174" s="103">
        <v>0</v>
      </c>
      <c r="U174" s="103">
        <v>0</v>
      </c>
      <c r="V174" s="112" t="s">
        <v>57</v>
      </c>
      <c r="W174" s="112" t="s">
        <v>57</v>
      </c>
      <c r="X174" s="16">
        <v>60101.205499999953</v>
      </c>
      <c r="Y174" s="16">
        <v>51763.220999999976</v>
      </c>
      <c r="Z174" s="107">
        <v>-13.873240030102195</v>
      </c>
      <c r="AA174" s="16">
        <v>502576.87329999992</v>
      </c>
      <c r="AB174" s="16">
        <v>526233.39509999997</v>
      </c>
      <c r="AC174" s="107">
        <v>4.707045440564654</v>
      </c>
      <c r="AD174" s="108">
        <v>28.278800627125705</v>
      </c>
    </row>
    <row r="175" spans="1:30">
      <c r="A175" s="8"/>
      <c r="B175" s="135" t="s">
        <v>79</v>
      </c>
      <c r="C175" s="16">
        <v>12062.149831680008</v>
      </c>
      <c r="D175" s="11">
        <v>7092.1650971949803</v>
      </c>
      <c r="E175" s="107">
        <v>-41.203142091900311</v>
      </c>
      <c r="F175" s="16">
        <v>107297.50259552502</v>
      </c>
      <c r="G175" s="11">
        <v>149485.82065044998</v>
      </c>
      <c r="H175" s="107">
        <v>39.319012124597656</v>
      </c>
      <c r="I175" s="108">
        <v>79.987126448830765</v>
      </c>
      <c r="J175" s="103">
        <v>32</v>
      </c>
      <c r="K175" s="103">
        <v>19</v>
      </c>
      <c r="L175" s="107">
        <v>-40.625</v>
      </c>
      <c r="M175" s="103">
        <v>513</v>
      </c>
      <c r="N175" s="103">
        <v>678</v>
      </c>
      <c r="O175" s="107">
        <v>32.163742690058477</v>
      </c>
      <c r="P175" s="108">
        <v>40.574506283662473</v>
      </c>
      <c r="Q175" s="103">
        <v>5587</v>
      </c>
      <c r="R175" s="103">
        <v>3975</v>
      </c>
      <c r="S175" s="107">
        <v>-28.852693753356007</v>
      </c>
      <c r="T175" s="103">
        <v>52195</v>
      </c>
      <c r="U175" s="103">
        <v>67501</v>
      </c>
      <c r="V175" s="107">
        <v>29.324647954784943</v>
      </c>
      <c r="W175" s="108">
        <v>4.5822154432267323E-2</v>
      </c>
      <c r="X175" s="16">
        <v>47.177739999998884</v>
      </c>
      <c r="Y175" s="16">
        <v>95.561206799999923</v>
      </c>
      <c r="Z175" s="107">
        <v>102.55571123161513</v>
      </c>
      <c r="AA175" s="16">
        <v>781.50164169999891</v>
      </c>
      <c r="AB175" s="16">
        <v>983.24442079999994</v>
      </c>
      <c r="AC175" s="107">
        <v>25.81476075483992</v>
      </c>
      <c r="AD175" s="108">
        <v>7.005848013539763E-2</v>
      </c>
    </row>
    <row r="176" spans="1:30">
      <c r="A176" s="8"/>
      <c r="B176" s="135" t="s">
        <v>80</v>
      </c>
      <c r="C176" s="16">
        <v>556.45084312300014</v>
      </c>
      <c r="D176" s="11">
        <v>342.09994410800022</v>
      </c>
      <c r="E176" s="107">
        <v>-38.521084416367565</v>
      </c>
      <c r="F176" s="16">
        <v>2672.1389239299997</v>
      </c>
      <c r="G176" s="11">
        <v>4720.5188737460003</v>
      </c>
      <c r="H176" s="107">
        <v>76.656940680441238</v>
      </c>
      <c r="I176" s="108">
        <v>97.219396162113853</v>
      </c>
      <c r="J176" s="103">
        <v>518</v>
      </c>
      <c r="K176" s="103">
        <v>472</v>
      </c>
      <c r="L176" s="107">
        <v>-8.8803088803088812</v>
      </c>
      <c r="M176" s="103">
        <v>6124</v>
      </c>
      <c r="N176" s="103">
        <v>4957</v>
      </c>
      <c r="O176" s="107">
        <v>-19.056172436316132</v>
      </c>
      <c r="P176" s="108">
        <v>95.880077369439078</v>
      </c>
      <c r="Q176" s="103">
        <v>327086</v>
      </c>
      <c r="R176" s="103">
        <v>234414</v>
      </c>
      <c r="S176" s="107">
        <v>-28.33260977235345</v>
      </c>
      <c r="T176" s="103">
        <v>2202769</v>
      </c>
      <c r="U176" s="103">
        <v>2976826</v>
      </c>
      <c r="V176" s="107">
        <v>35.140180382055497</v>
      </c>
      <c r="W176" s="108">
        <v>70.220448955925775</v>
      </c>
      <c r="X176" s="16">
        <v>1265.4331578999982</v>
      </c>
      <c r="Y176" s="16">
        <v>1785.1697287999996</v>
      </c>
      <c r="Z176" s="107">
        <v>41.071831226748529</v>
      </c>
      <c r="AA176" s="16">
        <v>16545.881057899998</v>
      </c>
      <c r="AB176" s="16">
        <v>19825.626464300003</v>
      </c>
      <c r="AC176" s="107">
        <v>19.822126092427439</v>
      </c>
      <c r="AD176" s="108">
        <v>10.134921474076526</v>
      </c>
    </row>
    <row r="177" spans="1:30" ht="15">
      <c r="A177" s="8"/>
      <c r="B177" s="139" t="s">
        <v>81</v>
      </c>
      <c r="C177" s="16">
        <v>154.13028506100002</v>
      </c>
      <c r="D177" s="11">
        <v>66.562926022000113</v>
      </c>
      <c r="E177" s="107">
        <v>-56.813856539837992</v>
      </c>
      <c r="F177" s="16">
        <v>1169.172955542</v>
      </c>
      <c r="G177" s="11">
        <v>693.46594412100012</v>
      </c>
      <c r="H177" s="107">
        <v>-40.687479911855618</v>
      </c>
      <c r="I177" s="108">
        <v>8.2129125545570663</v>
      </c>
      <c r="J177" s="103">
        <v>2117</v>
      </c>
      <c r="K177" s="103">
        <v>2379</v>
      </c>
      <c r="L177" s="107">
        <v>12.376003778932452</v>
      </c>
      <c r="M177" s="103">
        <v>24991</v>
      </c>
      <c r="N177" s="103">
        <v>26679</v>
      </c>
      <c r="O177" s="107">
        <v>6.7544315953743341</v>
      </c>
      <c r="P177" s="108">
        <v>87.032687414366805</v>
      </c>
      <c r="Q177" s="103">
        <v>1356310</v>
      </c>
      <c r="R177" s="103">
        <v>1103609</v>
      </c>
      <c r="S177" s="107">
        <v>-18.631507546209939</v>
      </c>
      <c r="T177" s="103">
        <v>21431283</v>
      </c>
      <c r="U177" s="103">
        <v>23813232</v>
      </c>
      <c r="V177" s="107">
        <v>11.114355589443711</v>
      </c>
      <c r="W177" s="108">
        <v>32.222230416133343</v>
      </c>
      <c r="X177" s="16">
        <v>8301.2975696999856</v>
      </c>
      <c r="Y177" s="16">
        <v>6732.6384359000458</v>
      </c>
      <c r="Z177" s="107">
        <v>-18.896553468045745</v>
      </c>
      <c r="AA177" s="16">
        <v>323396.15936970001</v>
      </c>
      <c r="AB177" s="16">
        <v>404952.65730510006</v>
      </c>
      <c r="AC177" s="107">
        <v>25.218758965583849</v>
      </c>
      <c r="AD177" s="108">
        <v>14.90877690766839</v>
      </c>
    </row>
    <row r="178" spans="1:30">
      <c r="A178" s="8"/>
      <c r="B178" s="140"/>
      <c r="C178" s="16"/>
      <c r="D178" s="11"/>
      <c r="E178" s="107"/>
      <c r="F178" s="16"/>
      <c r="G178" s="11"/>
      <c r="H178" s="107"/>
      <c r="I178" s="108"/>
      <c r="J178" s="103"/>
      <c r="K178" s="103"/>
      <c r="L178" s="107"/>
      <c r="M178" s="103"/>
      <c r="N178" s="103"/>
      <c r="O178" s="107"/>
      <c r="P178" s="108"/>
      <c r="Q178" s="103"/>
      <c r="R178" s="103"/>
      <c r="S178" s="107"/>
      <c r="T178" s="103"/>
      <c r="U178" s="103"/>
      <c r="V178" s="107"/>
      <c r="W178" s="108"/>
      <c r="X178" s="16"/>
      <c r="Y178" s="16"/>
      <c r="Z178" s="107"/>
      <c r="AA178" s="16"/>
      <c r="AB178" s="16"/>
      <c r="AC178" s="107"/>
      <c r="AD178" s="108"/>
    </row>
    <row r="179" spans="1:30" s="25" customFormat="1" ht="15">
      <c r="A179" s="22"/>
      <c r="B179" s="134" t="s">
        <v>106</v>
      </c>
      <c r="C179" s="12">
        <v>27465.125993269947</v>
      </c>
      <c r="D179" s="12">
        <v>22847.646494967765</v>
      </c>
      <c r="E179" s="105">
        <v>-16.8121548010872</v>
      </c>
      <c r="F179" s="12">
        <v>254654.01737084592</v>
      </c>
      <c r="G179" s="12">
        <v>318461.89825991553</v>
      </c>
      <c r="H179" s="105">
        <v>25.056695177185397</v>
      </c>
      <c r="I179" s="106">
        <v>100</v>
      </c>
      <c r="J179" s="23">
        <v>2699219</v>
      </c>
      <c r="K179" s="23">
        <v>2285529</v>
      </c>
      <c r="L179" s="105">
        <v>-15.32628512173336</v>
      </c>
      <c r="M179" s="23">
        <v>23119193</v>
      </c>
      <c r="N179" s="23">
        <v>23214747</v>
      </c>
      <c r="O179" s="105">
        <v>0.41331027428163253</v>
      </c>
      <c r="P179" s="106">
        <v>100</v>
      </c>
      <c r="Q179" s="23">
        <v>18595782</v>
      </c>
      <c r="R179" s="23">
        <v>22792849</v>
      </c>
      <c r="S179" s="105">
        <v>22.569994636418087</v>
      </c>
      <c r="T179" s="23">
        <v>178081361</v>
      </c>
      <c r="U179" s="23">
        <v>225453211.69</v>
      </c>
      <c r="V179" s="105">
        <v>26.601240255570595</v>
      </c>
      <c r="W179" s="106">
        <v>100</v>
      </c>
      <c r="X179" s="12">
        <v>470040.54977519647</v>
      </c>
      <c r="Y179" s="12">
        <v>670530.23955980525</v>
      </c>
      <c r="Z179" s="105">
        <v>42.653700809535643</v>
      </c>
      <c r="AA179" s="12">
        <v>5074106.0364518231</v>
      </c>
      <c r="AB179" s="12">
        <v>6209795.1872821525</v>
      </c>
      <c r="AC179" s="105">
        <v>22.382053955350216</v>
      </c>
      <c r="AD179" s="106">
        <v>100</v>
      </c>
    </row>
    <row r="180" spans="1:30">
      <c r="A180" s="8"/>
      <c r="B180" s="135" t="s">
        <v>77</v>
      </c>
      <c r="C180" s="11">
        <v>3769.7219295428467</v>
      </c>
      <c r="D180" s="11">
        <v>3439.3732814305931</v>
      </c>
      <c r="E180" s="107">
        <v>-8.7632099737477169</v>
      </c>
      <c r="F180" s="11">
        <v>35496.088303129145</v>
      </c>
      <c r="G180" s="11">
        <v>38539.325342157681</v>
      </c>
      <c r="H180" s="107">
        <v>8.5734433975933637</v>
      </c>
      <c r="I180" s="108">
        <v>100</v>
      </c>
      <c r="J180" s="15">
        <v>113618</v>
      </c>
      <c r="K180" s="15">
        <v>96041</v>
      </c>
      <c r="L180" s="107">
        <v>-15.470259994015031</v>
      </c>
      <c r="M180" s="15">
        <v>1058185</v>
      </c>
      <c r="N180" s="15">
        <v>1073745</v>
      </c>
      <c r="O180" s="107">
        <v>1.4704423139621143</v>
      </c>
      <c r="P180" s="108">
        <v>100</v>
      </c>
      <c r="Q180" s="15"/>
      <c r="R180" s="15"/>
      <c r="S180" s="112" t="s">
        <v>57</v>
      </c>
      <c r="T180" s="15"/>
      <c r="U180" s="15"/>
      <c r="V180" s="112" t="s">
        <v>57</v>
      </c>
      <c r="W180" s="112" t="s">
        <v>57</v>
      </c>
      <c r="X180" s="11">
        <v>3873.9128647269977</v>
      </c>
      <c r="Y180" s="11">
        <v>2908.6448947320005</v>
      </c>
      <c r="Z180" s="107">
        <v>-24.917131688325199</v>
      </c>
      <c r="AA180" s="11">
        <v>38009.838914013992</v>
      </c>
      <c r="AB180" s="11">
        <v>33636.812465927003</v>
      </c>
      <c r="AC180" s="107">
        <v>-11.504985480153351</v>
      </c>
      <c r="AD180" s="108">
        <v>100</v>
      </c>
    </row>
    <row r="181" spans="1:30">
      <c r="A181" s="8"/>
      <c r="B181" s="135" t="s">
        <v>78</v>
      </c>
      <c r="C181" s="11">
        <v>7121.1697794789961</v>
      </c>
      <c r="D181" s="11">
        <v>7938.2983294352043</v>
      </c>
      <c r="E181" s="107">
        <v>11.474639353648321</v>
      </c>
      <c r="F181" s="11">
        <v>69219.861027209176</v>
      </c>
      <c r="G181" s="11">
        <v>79736.085727220401</v>
      </c>
      <c r="H181" s="107">
        <v>15.192496118819818</v>
      </c>
      <c r="I181" s="108">
        <v>100</v>
      </c>
      <c r="J181" s="15">
        <v>2582640</v>
      </c>
      <c r="K181" s="15">
        <v>2185963</v>
      </c>
      <c r="L181" s="107">
        <v>-15.359360963974847</v>
      </c>
      <c r="M181" s="15">
        <v>22025544</v>
      </c>
      <c r="N181" s="15">
        <v>22103506</v>
      </c>
      <c r="O181" s="107">
        <v>0.35396174550785214</v>
      </c>
      <c r="P181" s="108">
        <v>100</v>
      </c>
      <c r="Q181" s="15"/>
      <c r="R181" s="15"/>
      <c r="S181" s="112" t="s">
        <v>57</v>
      </c>
      <c r="T181" s="15"/>
      <c r="U181" s="15"/>
      <c r="V181" s="112" t="s">
        <v>57</v>
      </c>
      <c r="W181" s="112" t="s">
        <v>57</v>
      </c>
      <c r="X181" s="11">
        <v>180176.86269398817</v>
      </c>
      <c r="Y181" s="11">
        <v>193208.78830029577</v>
      </c>
      <c r="Z181" s="107">
        <v>7.2328518831194133</v>
      </c>
      <c r="AA181" s="11">
        <v>1747177.5926510352</v>
      </c>
      <c r="AB181" s="11">
        <v>1860875.9333138911</v>
      </c>
      <c r="AC181" s="107">
        <v>6.5075434312512339</v>
      </c>
      <c r="AD181" s="108">
        <v>100</v>
      </c>
    </row>
    <row r="182" spans="1:30">
      <c r="A182" s="8"/>
      <c r="B182" s="135" t="s">
        <v>79</v>
      </c>
      <c r="C182" s="11">
        <v>15155.729124780648</v>
      </c>
      <c r="D182" s="11">
        <v>10508.51247721947</v>
      </c>
      <c r="E182" s="107">
        <v>-30.663101783487683</v>
      </c>
      <c r="F182" s="11">
        <v>139827.2777700325</v>
      </c>
      <c r="G182" s="11">
        <v>186887.34961128875</v>
      </c>
      <c r="H182" s="107">
        <v>33.655859279942355</v>
      </c>
      <c r="I182" s="108">
        <v>100</v>
      </c>
      <c r="J182" s="15">
        <v>133</v>
      </c>
      <c r="K182" s="15">
        <v>126</v>
      </c>
      <c r="L182" s="107">
        <v>-5.2631578947368416</v>
      </c>
      <c r="M182" s="15">
        <v>1455</v>
      </c>
      <c r="N182" s="15">
        <v>1671</v>
      </c>
      <c r="O182" s="107">
        <v>14.845360824742269</v>
      </c>
      <c r="P182" s="108">
        <v>100</v>
      </c>
      <c r="Q182" s="15">
        <v>13092052</v>
      </c>
      <c r="R182" s="15">
        <v>15765621</v>
      </c>
      <c r="S182" s="107">
        <v>20.42131363364582</v>
      </c>
      <c r="T182" s="15">
        <v>110678531</v>
      </c>
      <c r="U182" s="15">
        <v>147310838.69</v>
      </c>
      <c r="V182" s="107">
        <v>33.097934494631119</v>
      </c>
      <c r="W182" s="108">
        <v>100</v>
      </c>
      <c r="X182" s="11">
        <v>118828.69492575101</v>
      </c>
      <c r="Y182" s="11">
        <v>151415.95160336103</v>
      </c>
      <c r="Z182" s="107">
        <v>27.423726817812693</v>
      </c>
      <c r="AA182" s="11">
        <v>1156044.5027260548</v>
      </c>
      <c r="AB182" s="11">
        <v>1403462.391561657</v>
      </c>
      <c r="AC182" s="107">
        <v>21.402107639642683</v>
      </c>
      <c r="AD182" s="108">
        <v>100</v>
      </c>
    </row>
    <row r="183" spans="1:30">
      <c r="A183" s="8"/>
      <c r="B183" s="135" t="s">
        <v>80</v>
      </c>
      <c r="C183" s="11">
        <v>622.93630792900012</v>
      </c>
      <c r="D183" s="11">
        <v>361.32481596900021</v>
      </c>
      <c r="E183" s="107">
        <v>-41.996507288160409</v>
      </c>
      <c r="F183" s="11">
        <v>3028.5738960736599</v>
      </c>
      <c r="G183" s="11">
        <v>4855.5319823983582</v>
      </c>
      <c r="H183" s="107">
        <v>60.324038607518382</v>
      </c>
      <c r="I183" s="108">
        <v>100</v>
      </c>
      <c r="J183" s="15">
        <v>534</v>
      </c>
      <c r="K183" s="15">
        <v>483</v>
      </c>
      <c r="L183" s="107">
        <v>-9.5505617977528079</v>
      </c>
      <c r="M183" s="15">
        <v>6305</v>
      </c>
      <c r="N183" s="15">
        <v>5170</v>
      </c>
      <c r="O183" s="107">
        <v>-18.001586042823156</v>
      </c>
      <c r="P183" s="108">
        <v>100</v>
      </c>
      <c r="Q183" s="15">
        <v>511861</v>
      </c>
      <c r="R183" s="15">
        <v>322959</v>
      </c>
      <c r="S183" s="107">
        <v>-36.904940989839034</v>
      </c>
      <c r="T183" s="15">
        <v>3781768</v>
      </c>
      <c r="U183" s="15">
        <v>4239258</v>
      </c>
      <c r="V183" s="107">
        <v>12.097251867380548</v>
      </c>
      <c r="W183" s="108">
        <v>100</v>
      </c>
      <c r="X183" s="11">
        <v>17774.382143899995</v>
      </c>
      <c r="Y183" s="11">
        <v>16861.950670399998</v>
      </c>
      <c r="Z183" s="107">
        <v>-5.1334075418938561</v>
      </c>
      <c r="AA183" s="11">
        <v>212453.78114549993</v>
      </c>
      <c r="AB183" s="11">
        <v>195616.97162637833</v>
      </c>
      <c r="AC183" s="107">
        <v>-7.9249281553576276</v>
      </c>
      <c r="AD183" s="108">
        <v>100</v>
      </c>
    </row>
    <row r="184" spans="1:30" ht="15">
      <c r="A184" s="8"/>
      <c r="B184" s="139" t="s">
        <v>81</v>
      </c>
      <c r="C184" s="11">
        <v>795.56885153845258</v>
      </c>
      <c r="D184" s="11">
        <v>600.13759091349561</v>
      </c>
      <c r="E184" s="107">
        <v>-24.564971371998354</v>
      </c>
      <c r="F184" s="11">
        <v>7082.2163744014615</v>
      </c>
      <c r="G184" s="11">
        <v>8443.6055968502842</v>
      </c>
      <c r="H184" s="107">
        <v>19.222643738611808</v>
      </c>
      <c r="I184" s="108">
        <v>100</v>
      </c>
      <c r="J184" s="15">
        <v>2294</v>
      </c>
      <c r="K184" s="15">
        <v>2916</v>
      </c>
      <c r="L184" s="107">
        <v>27.114210985178726</v>
      </c>
      <c r="M184" s="15">
        <v>27704</v>
      </c>
      <c r="N184" s="15">
        <v>30655</v>
      </c>
      <c r="O184" s="107">
        <v>10.651891423621137</v>
      </c>
      <c r="P184" s="108">
        <v>100</v>
      </c>
      <c r="Q184" s="15">
        <v>4991869</v>
      </c>
      <c r="R184" s="15">
        <v>6704269</v>
      </c>
      <c r="S184" s="107">
        <v>34.303784814865935</v>
      </c>
      <c r="T184" s="15">
        <v>63621062</v>
      </c>
      <c r="U184" s="15">
        <v>73903115</v>
      </c>
      <c r="V184" s="107">
        <v>16.161397934539352</v>
      </c>
      <c r="W184" s="108">
        <v>100</v>
      </c>
      <c r="X184" s="11">
        <v>149386.69714683024</v>
      </c>
      <c r="Y184" s="11">
        <v>306134.90409101645</v>
      </c>
      <c r="Z184" s="107">
        <v>104.92782151152352</v>
      </c>
      <c r="AA184" s="11">
        <v>1920420.3210152185</v>
      </c>
      <c r="AB184" s="11">
        <v>2716203.0783142983</v>
      </c>
      <c r="AC184" s="107">
        <v>41.437947130157113</v>
      </c>
      <c r="AD184" s="108">
        <v>100</v>
      </c>
    </row>
    <row r="185" spans="1:30">
      <c r="A185" s="34" t="s">
        <v>107</v>
      </c>
      <c r="N185" s="27"/>
      <c r="O185" s="27"/>
      <c r="P185" s="27"/>
      <c r="Q185" s="27"/>
    </row>
    <row r="186" spans="1:30">
      <c r="A186" s="34" t="s">
        <v>108</v>
      </c>
    </row>
    <row r="187" spans="1:30" hidden="1">
      <c r="AB187" s="24">
        <f>(AB180+AB181)*10000000/(N180+N181)</f>
        <v>817401.83328032214</v>
      </c>
    </row>
    <row r="188" spans="1:30" hidden="1">
      <c r="G188" s="24">
        <f>(G180+G181)*10000000/(N180+N181)</f>
        <v>51030.819431250959</v>
      </c>
      <c r="AB188" s="24">
        <f>(AB182+AB183+AB184)*10000000/(U182+U183+U184)</f>
        <v>191404.78900943234</v>
      </c>
    </row>
    <row r="189" spans="1:30" hidden="1"/>
    <row r="190" spans="1:30" hidden="1"/>
    <row r="191" spans="1:30" ht="15">
      <c r="A191" s="24">
        <v>3</v>
      </c>
      <c r="B191" s="41" t="s">
        <v>109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FYP as at 31st March, 2018_TEMP</vt:lpstr>
      <vt:lpstr>Authority Vs Life Council</vt:lpstr>
      <vt:lpstr>English Version</vt:lpstr>
      <vt:lpstr>हिंदी संस्करण</vt:lpstr>
      <vt:lpstr>'FYP as at 31st March, 2018_TEMP'!Print_Area</vt:lpstr>
      <vt:lpstr>'English Version'!Print_Titles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aritra chakraborty</cp:lastModifiedBy>
  <cp:lastPrinted>2023-01-10T07:56:25Z</cp:lastPrinted>
  <dcterms:created xsi:type="dcterms:W3CDTF">2002-04-18T04:47:59Z</dcterms:created>
  <dcterms:modified xsi:type="dcterms:W3CDTF">2023-03-09T07:39:04Z</dcterms:modified>
</cp:coreProperties>
</file>